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8 - Vertragsbüro_Uff contratti\15 - Trasparenza\Dati per Società Trasparente\Pagamenti\Indicatore di tempestività dei pagamenti\2022\"/>
    </mc:Choice>
  </mc:AlternateContent>
  <xr:revisionPtr revIDLastSave="0" documentId="13_ncr:1_{AC9B9A58-7EB6-4ADE-871B-B7675EB2D69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cadenze_Fornitori" sheetId="1" r:id="rId1"/>
  </sheets>
  <definedNames>
    <definedName name="_xlnm._FilterDatabase" localSheetId="0" hidden="1">Scadenze_Fornitori!$A$1:$N$800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2" i="1" l="1"/>
  <c r="M285" i="1"/>
  <c r="N285" i="1" s="1"/>
  <c r="M334" i="1"/>
  <c r="N334" i="1" s="1"/>
  <c r="M102" i="1"/>
  <c r="N102" i="1" s="1"/>
  <c r="M317" i="1"/>
  <c r="N317" i="1" s="1"/>
  <c r="M2" i="1"/>
  <c r="N2" i="1" s="1"/>
  <c r="M286" i="1"/>
  <c r="N286" i="1" s="1"/>
  <c r="M268" i="1"/>
  <c r="N268" i="1" s="1"/>
  <c r="M689" i="1"/>
  <c r="N689" i="1" s="1"/>
  <c r="M124" i="1"/>
  <c r="N124" i="1" s="1"/>
  <c r="M421" i="1"/>
  <c r="N421" i="1" s="1"/>
  <c r="M667" i="1"/>
  <c r="N667" i="1" s="1"/>
  <c r="M114" i="1"/>
  <c r="N114" i="1" s="1"/>
  <c r="M322" i="1"/>
  <c r="N322" i="1" s="1"/>
  <c r="M132" i="1"/>
  <c r="N132" i="1" s="1"/>
  <c r="M154" i="1"/>
  <c r="N154" i="1" s="1"/>
  <c r="M18" i="1"/>
  <c r="N18" i="1" s="1"/>
  <c r="M535" i="1"/>
  <c r="N535" i="1" s="1"/>
  <c r="M456" i="1"/>
  <c r="N456" i="1" s="1"/>
  <c r="M522" i="1"/>
  <c r="N522" i="1" s="1"/>
  <c r="M457" i="1"/>
  <c r="N457" i="1" s="1"/>
  <c r="M145" i="1"/>
  <c r="N145" i="1" s="1"/>
  <c r="M745" i="1"/>
  <c r="N745" i="1" s="1"/>
  <c r="M761" i="1"/>
  <c r="N761" i="1" s="1"/>
  <c r="M731" i="1"/>
  <c r="N731" i="1" s="1"/>
  <c r="M253" i="1"/>
  <c r="N253" i="1" s="1"/>
  <c r="M775" i="1"/>
  <c r="N775" i="1" s="1"/>
  <c r="M52" i="1"/>
  <c r="N52" i="1" s="1"/>
  <c r="M76" i="1"/>
  <c r="N76" i="1" s="1"/>
  <c r="M799" i="1"/>
  <c r="N799" i="1" s="1"/>
  <c r="N179" i="1"/>
  <c r="M153" i="1"/>
  <c r="N153" i="1" s="1"/>
  <c r="N614" i="1"/>
  <c r="M615" i="1"/>
  <c r="N615" i="1" s="1"/>
  <c r="N77" i="1"/>
  <c r="M504" i="1"/>
  <c r="N504" i="1" s="1"/>
  <c r="M477" i="1"/>
  <c r="N477" i="1" s="1"/>
  <c r="M637" i="1"/>
  <c r="N637" i="1" s="1"/>
  <c r="M606" i="1"/>
  <c r="N606" i="1" s="1"/>
  <c r="M178" i="1"/>
  <c r="N178" i="1" s="1"/>
  <c r="M478" i="1"/>
  <c r="N478" i="1" s="1"/>
  <c r="M494" i="1"/>
  <c r="N494" i="1" s="1"/>
  <c r="M9" i="1"/>
  <c r="N9" i="1" s="1"/>
  <c r="M388" i="1"/>
  <c r="N388" i="1" s="1"/>
  <c r="N328" i="1"/>
  <c r="M30" i="1"/>
  <c r="N30" i="1" s="1"/>
  <c r="M573" i="1"/>
  <c r="N573" i="1" s="1"/>
  <c r="M78" i="1"/>
  <c r="N78" i="1" s="1"/>
  <c r="M245" i="1"/>
  <c r="N245" i="1" s="1"/>
  <c r="M566" i="1"/>
  <c r="N566" i="1" s="1"/>
  <c r="M19" i="1"/>
  <c r="N19" i="1" s="1"/>
  <c r="M313" i="1"/>
  <c r="N313" i="1" s="1"/>
  <c r="M31" i="1"/>
  <c r="N31" i="1" s="1"/>
  <c r="M323" i="1"/>
  <c r="N323" i="1" s="1"/>
  <c r="N10" i="1"/>
  <c r="M709" i="1"/>
  <c r="N709" i="1" s="1"/>
  <c r="M123" i="1"/>
  <c r="N123" i="1" s="1"/>
  <c r="M347" i="1"/>
  <c r="N347" i="1" s="1"/>
  <c r="M346" i="1"/>
  <c r="N346" i="1" s="1"/>
  <c r="M238" i="1"/>
  <c r="N238" i="1" s="1"/>
  <c r="N71" i="1"/>
  <c r="M23" i="1"/>
  <c r="N23" i="1" s="1"/>
  <c r="N329" i="1"/>
  <c r="M382" i="1"/>
  <c r="N382" i="1" s="1"/>
  <c r="M470" i="1"/>
  <c r="N470" i="1" s="1"/>
  <c r="M314" i="1"/>
  <c r="N314" i="1" s="1"/>
  <c r="M152" i="1"/>
  <c r="N152" i="1" s="1"/>
  <c r="M516" i="1"/>
  <c r="N516" i="1" s="1"/>
  <c r="M389" i="1"/>
  <c r="N389" i="1" s="1"/>
  <c r="M13" i="1"/>
  <c r="N13" i="1" s="1"/>
  <c r="M798" i="1"/>
  <c r="N798" i="1" s="1"/>
  <c r="M412" i="1"/>
  <c r="N412" i="1" s="1"/>
  <c r="M523" i="1"/>
  <c r="N523" i="1" s="1"/>
  <c r="M53" i="1"/>
  <c r="N53" i="1" s="1"/>
  <c r="M546" i="1"/>
  <c r="N546" i="1" s="1"/>
  <c r="M171" i="1"/>
  <c r="N171" i="1" s="1"/>
  <c r="M762" i="1"/>
  <c r="N762" i="1" s="1"/>
  <c r="M679" i="1"/>
  <c r="N679" i="1" s="1"/>
  <c r="M795" i="1"/>
  <c r="N795" i="1" s="1"/>
  <c r="M673" i="1"/>
  <c r="N673" i="1" s="1"/>
  <c r="M26" i="1"/>
  <c r="N26" i="1" s="1"/>
  <c r="M422" i="1"/>
  <c r="N422" i="1" s="1"/>
  <c r="M728" i="1"/>
  <c r="N728" i="1" s="1"/>
  <c r="M574" i="1"/>
  <c r="N574" i="1" s="1"/>
  <c r="M159" i="1"/>
  <c r="N159" i="1" s="1"/>
  <c r="M221" i="1"/>
  <c r="N221" i="1" s="1"/>
  <c r="M464" i="1"/>
  <c r="N464" i="1" s="1"/>
  <c r="M551" i="1"/>
  <c r="N551" i="1" s="1"/>
  <c r="N180" i="1"/>
  <c r="M542" i="1"/>
  <c r="N542" i="1" s="1"/>
  <c r="N107" i="1"/>
  <c r="M381" i="1"/>
  <c r="N381" i="1" s="1"/>
  <c r="N279" i="1"/>
  <c r="M246" i="1"/>
  <c r="N246" i="1" s="1"/>
  <c r="M247" i="1"/>
  <c r="N247" i="1" s="1"/>
  <c r="N616" i="1"/>
  <c r="M617" i="1"/>
  <c r="N617" i="1" s="1"/>
  <c r="M585" i="1"/>
  <c r="N585" i="1" s="1"/>
  <c r="M588" i="1"/>
  <c r="N588" i="1" s="1"/>
  <c r="N726" i="1"/>
  <c r="M772" i="1"/>
  <c r="N772" i="1" s="1"/>
  <c r="M275" i="1"/>
  <c r="N275" i="1" s="1"/>
  <c r="M465" i="1"/>
  <c r="N465" i="1" s="1"/>
  <c r="M524" i="1"/>
  <c r="N524" i="1" s="1"/>
  <c r="M597" i="1"/>
  <c r="N597" i="1" s="1"/>
  <c r="M146" i="1"/>
  <c r="N146" i="1" s="1"/>
  <c r="N79" i="1"/>
  <c r="M239" i="1"/>
  <c r="N239" i="1" s="1"/>
  <c r="M634" i="1"/>
  <c r="N634" i="1" s="1"/>
  <c r="N638" i="1"/>
  <c r="N5" i="1"/>
  <c r="N372" i="1"/>
  <c r="M4" i="1"/>
  <c r="N4" i="1" s="1"/>
  <c r="M259" i="1"/>
  <c r="N259" i="1" s="1"/>
  <c r="M423" i="1"/>
  <c r="N423" i="1" s="1"/>
  <c r="M784" i="1"/>
  <c r="N784" i="1" s="1"/>
  <c r="M552" i="1"/>
  <c r="N552" i="1" s="1"/>
  <c r="M32" i="1"/>
  <c r="N32" i="1" s="1"/>
  <c r="M240" i="1"/>
  <c r="N240" i="1" s="1"/>
  <c r="M14" i="1"/>
  <c r="N14" i="1" s="1"/>
  <c r="M15" i="1"/>
  <c r="N15" i="1" s="1"/>
  <c r="M311" i="1"/>
  <c r="N311" i="1" s="1"/>
  <c r="M33" i="1"/>
  <c r="N33" i="1" s="1"/>
  <c r="M390" i="1"/>
  <c r="N390" i="1" s="1"/>
  <c r="M391" i="1"/>
  <c r="N391" i="1" s="1"/>
  <c r="M392" i="1"/>
  <c r="N392" i="1" s="1"/>
  <c r="N618" i="1"/>
  <c r="M458" i="1"/>
  <c r="N458" i="1" s="1"/>
  <c r="M607" i="1"/>
  <c r="N607" i="1" s="1"/>
  <c r="M202" i="1"/>
  <c r="N202" i="1" s="1"/>
  <c r="M560" i="1"/>
  <c r="N560" i="1" s="1"/>
  <c r="M133" i="1"/>
  <c r="N133" i="1" s="1"/>
  <c r="M653" i="1"/>
  <c r="N653" i="1" s="1"/>
  <c r="N720" i="1"/>
  <c r="M280" i="1"/>
  <c r="N280" i="1" s="1"/>
  <c r="M54" i="1"/>
  <c r="N54" i="1" s="1"/>
  <c r="M355" i="1"/>
  <c r="N355" i="1" s="1"/>
  <c r="M364" i="1"/>
  <c r="N364" i="1" s="1"/>
  <c r="M553" i="1"/>
  <c r="N553" i="1" s="1"/>
  <c r="M567" i="1"/>
  <c r="N567" i="1" s="1"/>
  <c r="M509" i="1"/>
  <c r="N509" i="1" s="1"/>
  <c r="M531" i="1"/>
  <c r="N531" i="1" s="1"/>
  <c r="M696" i="1"/>
  <c r="N696" i="1" s="1"/>
  <c r="M713" i="1"/>
  <c r="N713" i="1" s="1"/>
  <c r="M473" i="1"/>
  <c r="N473" i="1" s="1"/>
  <c r="M303" i="1"/>
  <c r="N303" i="1" s="1"/>
  <c r="M318" i="1"/>
  <c r="N318" i="1" s="1"/>
  <c r="M598" i="1"/>
  <c r="N598" i="1" s="1"/>
  <c r="M489" i="1"/>
  <c r="N489" i="1" s="1"/>
  <c r="M490" i="1"/>
  <c r="N490" i="1" s="1"/>
  <c r="M416" i="1"/>
  <c r="N416" i="1" s="1"/>
  <c r="M424" i="1"/>
  <c r="N424" i="1" s="1"/>
  <c r="M199" i="1"/>
  <c r="N199" i="1" s="1"/>
  <c r="M316" i="1"/>
  <c r="N316" i="1" s="1"/>
  <c r="M255" i="1"/>
  <c r="N255" i="1" s="1"/>
  <c r="M55" i="1"/>
  <c r="N55" i="1" s="1"/>
  <c r="M771" i="1"/>
  <c r="N771" i="1" s="1"/>
  <c r="M348" i="1"/>
  <c r="N348" i="1" s="1"/>
  <c r="M773" i="1"/>
  <c r="N773" i="1" s="1"/>
  <c r="M368" i="1"/>
  <c r="N368" i="1" s="1"/>
  <c r="M218" i="1"/>
  <c r="N218" i="1" s="1"/>
  <c r="N219" i="1"/>
  <c r="N377" i="1"/>
  <c r="M379" i="1"/>
  <c r="N379" i="1" s="1"/>
  <c r="M200" i="1"/>
  <c r="N200" i="1" s="1"/>
  <c r="M521" i="1"/>
  <c r="N521" i="1" s="1"/>
  <c r="M387" i="1"/>
  <c r="N387" i="1" s="1"/>
  <c r="M298" i="1"/>
  <c r="N298" i="1" s="1"/>
  <c r="M134" i="1"/>
  <c r="N134" i="1" s="1"/>
  <c r="M575" i="1"/>
  <c r="N575" i="1" s="1"/>
  <c r="M393" i="1"/>
  <c r="N393" i="1" s="1"/>
  <c r="M510" i="1"/>
  <c r="N510" i="1" s="1"/>
  <c r="M354" i="1"/>
  <c r="N354" i="1" s="1"/>
  <c r="M144" i="1"/>
  <c r="N144" i="1" s="1"/>
  <c r="M20" i="1"/>
  <c r="N20" i="1" s="1"/>
  <c r="M732" i="1"/>
  <c r="N732" i="1" s="1"/>
  <c r="M338" i="1"/>
  <c r="N338" i="1" s="1"/>
  <c r="M34" i="1"/>
  <c r="N34" i="1" s="1"/>
  <c r="M265" i="1"/>
  <c r="N265" i="1" s="1"/>
  <c r="M80" i="1"/>
  <c r="N80" i="1" s="1"/>
  <c r="M369" i="1"/>
  <c r="N369" i="1" s="1"/>
  <c r="M722" i="1"/>
  <c r="N722" i="1" s="1"/>
  <c r="M425" i="1"/>
  <c r="N425" i="1" s="1"/>
  <c r="M251" i="1"/>
  <c r="N251" i="1" s="1"/>
  <c r="M35" i="1"/>
  <c r="N35" i="1" s="1"/>
  <c r="M264" i="1"/>
  <c r="N264" i="1" s="1"/>
  <c r="N413" i="1"/>
  <c r="M674" i="1"/>
  <c r="N674" i="1" s="1"/>
  <c r="M81" i="1"/>
  <c r="N81" i="1" s="1"/>
  <c r="M698" i="1"/>
  <c r="N698" i="1" s="1"/>
  <c r="M426" i="1"/>
  <c r="N426" i="1" s="1"/>
  <c r="M394" i="1"/>
  <c r="N394" i="1" s="1"/>
  <c r="M395" i="1"/>
  <c r="N395" i="1" s="1"/>
  <c r="M385" i="1"/>
  <c r="N385" i="1" s="1"/>
  <c r="M427" i="1"/>
  <c r="N427" i="1" s="1"/>
  <c r="M593" i="1"/>
  <c r="N593" i="1" s="1"/>
  <c r="M610" i="1"/>
  <c r="N610" i="1" s="1"/>
  <c r="M680" i="1"/>
  <c r="N680" i="1" s="1"/>
  <c r="N639" i="1"/>
  <c r="M525" i="1"/>
  <c r="N525" i="1" s="1"/>
  <c r="M526" i="1"/>
  <c r="N526" i="1" s="1"/>
  <c r="M576" i="1"/>
  <c r="N576" i="1" s="1"/>
  <c r="M212" i="1"/>
  <c r="N212" i="1" s="1"/>
  <c r="N269" i="1"/>
  <c r="M776" i="1"/>
  <c r="N776" i="1" s="1"/>
  <c r="M558" i="1"/>
  <c r="N558" i="1" s="1"/>
  <c r="M396" i="1"/>
  <c r="N396" i="1" s="1"/>
  <c r="M496" i="1"/>
  <c r="N496" i="1" s="1"/>
  <c r="M777" i="1"/>
  <c r="N777" i="1" s="1"/>
  <c r="M339" i="1"/>
  <c r="N339" i="1" s="1"/>
  <c r="M790" i="1"/>
  <c r="N790" i="1" s="1"/>
  <c r="N536" i="1"/>
  <c r="M577" i="1"/>
  <c r="N577" i="1" s="1"/>
  <c r="N669" i="1"/>
  <c r="M599" i="1"/>
  <c r="N599" i="1" s="1"/>
  <c r="M711" i="1"/>
  <c r="N711" i="1" s="1"/>
  <c r="M194" i="1"/>
  <c r="N194" i="1" s="1"/>
  <c r="M135" i="1"/>
  <c r="N135" i="1" s="1"/>
  <c r="M428" i="1"/>
  <c r="N428" i="1" s="1"/>
  <c r="M397" i="1"/>
  <c r="N397" i="1" s="1"/>
  <c r="M184" i="1"/>
  <c r="N184" i="1" s="1"/>
  <c r="N619" i="1"/>
  <c r="M36" i="1"/>
  <c r="N36" i="1" s="1"/>
  <c r="M511" i="1"/>
  <c r="N511" i="1" s="1"/>
  <c r="M16" i="1"/>
  <c r="N16" i="1" s="1"/>
  <c r="M155" i="1"/>
  <c r="N155" i="1" s="1"/>
  <c r="M640" i="1"/>
  <c r="N640" i="1" s="1"/>
  <c r="M654" i="1"/>
  <c r="N654" i="1" s="1"/>
  <c r="M136" i="1"/>
  <c r="N136" i="1" s="1"/>
  <c r="M340" i="1"/>
  <c r="N340" i="1" s="1"/>
  <c r="M359" i="1"/>
  <c r="N359" i="1" s="1"/>
  <c r="M705" i="1"/>
  <c r="N705" i="1" s="1"/>
  <c r="M697" i="1"/>
  <c r="N697" i="1" s="1"/>
  <c r="N378" i="1"/>
  <c r="N727" i="1"/>
  <c r="M119" i="1"/>
  <c r="N119" i="1" s="1"/>
  <c r="M752" i="1"/>
  <c r="N752" i="1" s="1"/>
  <c r="M256" i="1"/>
  <c r="N256" i="1" s="1"/>
  <c r="M225" i="1"/>
  <c r="N225" i="1" s="1"/>
  <c r="M336" i="1"/>
  <c r="N336" i="1" s="1"/>
  <c r="M678" i="1"/>
  <c r="N678" i="1" s="1"/>
  <c r="M785" i="1"/>
  <c r="N785" i="1" s="1"/>
  <c r="M578" i="1"/>
  <c r="N578" i="1" s="1"/>
  <c r="M596" i="1"/>
  <c r="N596" i="1" s="1"/>
  <c r="M527" i="1"/>
  <c r="N527" i="1" s="1"/>
  <c r="M125" i="1"/>
  <c r="N125" i="1" s="1"/>
  <c r="M203" i="1"/>
  <c r="N203" i="1" s="1"/>
  <c r="M56" i="1"/>
  <c r="N56" i="1" s="1"/>
  <c r="N281" i="1"/>
  <c r="M690" i="1"/>
  <c r="N690" i="1" s="1"/>
  <c r="M655" i="1"/>
  <c r="N655" i="1" s="1"/>
  <c r="M232" i="1"/>
  <c r="N232" i="1" s="1"/>
  <c r="M800" i="1"/>
  <c r="N800" i="1" s="1"/>
  <c r="M157" i="1"/>
  <c r="N157" i="1" s="1"/>
  <c r="M287" i="1"/>
  <c r="N287" i="1" s="1"/>
  <c r="N181" i="1"/>
  <c r="M656" i="1"/>
  <c r="N656" i="1" s="1"/>
  <c r="M561" i="1"/>
  <c r="N561" i="1" s="1"/>
  <c r="N414" i="1"/>
  <c r="M160" i="1"/>
  <c r="N160" i="1" s="1"/>
  <c r="M429" i="1"/>
  <c r="N429" i="1" s="1"/>
  <c r="N357" i="1"/>
  <c r="M479" i="1"/>
  <c r="N479" i="1" s="1"/>
  <c r="M300" i="1"/>
  <c r="N300" i="1" s="1"/>
  <c r="M117" i="1"/>
  <c r="N117" i="1" s="1"/>
  <c r="M701" i="1"/>
  <c r="N701" i="1" s="1"/>
  <c r="M750" i="1"/>
  <c r="N750" i="1" s="1"/>
  <c r="M579" i="1"/>
  <c r="N579" i="1" s="1"/>
  <c r="N620" i="1"/>
  <c r="M57" i="1"/>
  <c r="N57" i="1" s="1"/>
  <c r="M82" i="1"/>
  <c r="N82" i="1" s="1"/>
  <c r="N330" i="1"/>
  <c r="M676" i="1"/>
  <c r="N676" i="1" s="1"/>
  <c r="M37" i="1"/>
  <c r="N37" i="1" s="1"/>
  <c r="M641" i="1"/>
  <c r="N641" i="1" s="1"/>
  <c r="M398" i="1"/>
  <c r="N398" i="1" s="1"/>
  <c r="M126" i="1"/>
  <c r="N126" i="1" s="1"/>
  <c r="M758" i="1"/>
  <c r="N758" i="1" s="1"/>
  <c r="M480" i="1"/>
  <c r="N480" i="1" s="1"/>
  <c r="M222" i="1"/>
  <c r="N222" i="1" s="1"/>
  <c r="M550" i="1"/>
  <c r="N550" i="1" s="1"/>
  <c r="M746" i="1"/>
  <c r="N746" i="1" s="1"/>
  <c r="M768" i="1"/>
  <c r="N768" i="1" s="1"/>
  <c r="M528" i="1"/>
  <c r="N528" i="1" s="1"/>
  <c r="M587" i="1"/>
  <c r="N587" i="1" s="1"/>
  <c r="M415" i="1"/>
  <c r="N415" i="1" s="1"/>
  <c r="M262" i="1"/>
  <c r="N262" i="1" s="1"/>
  <c r="M216" i="1"/>
  <c r="N216" i="1" s="1"/>
  <c r="M112" i="1"/>
  <c r="N112" i="1" s="1"/>
  <c r="M27" i="1"/>
  <c r="N27" i="1" s="1"/>
  <c r="M481" i="1"/>
  <c r="N481" i="1" s="1"/>
  <c r="M108" i="1"/>
  <c r="N108" i="1" s="1"/>
  <c r="M276" i="1"/>
  <c r="N276" i="1" s="1"/>
  <c r="M204" i="1"/>
  <c r="N204" i="1" s="1"/>
  <c r="M365" i="1"/>
  <c r="N365" i="1" s="1"/>
  <c r="M304" i="1"/>
  <c r="N304" i="1" s="1"/>
  <c r="M270" i="1"/>
  <c r="N270" i="1" s="1"/>
  <c r="M512" i="1"/>
  <c r="N512" i="1" s="1"/>
  <c r="M83" i="1"/>
  <c r="N83" i="1" s="1"/>
  <c r="M733" i="1"/>
  <c r="N733" i="1" s="1"/>
  <c r="N537" i="1"/>
  <c r="M562" i="1"/>
  <c r="N562" i="1" s="1"/>
  <c r="M58" i="1"/>
  <c r="N58" i="1" s="1"/>
  <c r="M547" i="1"/>
  <c r="N547" i="1" s="1"/>
  <c r="M84" i="1"/>
  <c r="N84" i="1" s="1"/>
  <c r="M517" i="1"/>
  <c r="N517" i="1" s="1"/>
  <c r="M38" i="1"/>
  <c r="N38" i="1" s="1"/>
  <c r="M482" i="1"/>
  <c r="N482" i="1" s="1"/>
  <c r="M756" i="1"/>
  <c r="N756" i="1" s="1"/>
  <c r="M491" i="1"/>
  <c r="N491" i="1" s="1"/>
  <c r="M170" i="1"/>
  <c r="N170" i="1" s="1"/>
  <c r="M657" i="1"/>
  <c r="N657" i="1" s="1"/>
  <c r="M446" i="1"/>
  <c r="N446" i="1" s="1"/>
  <c r="M59" i="1"/>
  <c r="N59" i="1" s="1"/>
  <c r="M769" i="1"/>
  <c r="N769" i="1" s="1"/>
  <c r="M430" i="1"/>
  <c r="N430" i="1" s="1"/>
  <c r="M85" i="1"/>
  <c r="N85" i="1" s="1"/>
  <c r="N6" i="1"/>
  <c r="M60" i="1"/>
  <c r="N60" i="1" s="1"/>
  <c r="M681" i="1"/>
  <c r="N681" i="1" s="1"/>
  <c r="M86" i="1"/>
  <c r="N86" i="1" s="1"/>
  <c r="N670" i="1"/>
  <c r="M582" i="1"/>
  <c r="N582" i="1" s="1"/>
  <c r="M589" i="1"/>
  <c r="N589" i="1" s="1"/>
  <c r="M226" i="1"/>
  <c r="N226" i="1" s="1"/>
  <c r="M386" i="1"/>
  <c r="N386" i="1" s="1"/>
  <c r="M115" i="1"/>
  <c r="N115" i="1" s="1"/>
  <c r="N591" i="1"/>
  <c r="M652" i="1"/>
  <c r="N652" i="1" s="1"/>
  <c r="M743" i="1"/>
  <c r="N743" i="1" s="1"/>
  <c r="M319" i="1"/>
  <c r="N319" i="1" s="1"/>
  <c r="N621" i="1"/>
  <c r="M793" i="1"/>
  <c r="N793" i="1" s="1"/>
  <c r="M580" i="1"/>
  <c r="N580" i="1" s="1"/>
  <c r="M161" i="1"/>
  <c r="N161" i="1" s="1"/>
  <c r="M600" i="1"/>
  <c r="N600" i="1" s="1"/>
  <c r="M474" i="1"/>
  <c r="N474" i="1" s="1"/>
  <c r="M459" i="1"/>
  <c r="N459" i="1" s="1"/>
  <c r="M460" i="1"/>
  <c r="N460" i="1" s="1"/>
  <c r="M87" i="1"/>
  <c r="N87" i="1" s="1"/>
  <c r="M505" i="1"/>
  <c r="N505" i="1" s="1"/>
  <c r="M702" i="1"/>
  <c r="N702" i="1" s="1"/>
  <c r="M642" i="1"/>
  <c r="N642" i="1" s="1"/>
  <c r="M137" i="1"/>
  <c r="N137" i="1" s="1"/>
  <c r="M138" i="1"/>
  <c r="N138" i="1" s="1"/>
  <c r="M483" i="1"/>
  <c r="N483" i="1" s="1"/>
  <c r="M658" i="1"/>
  <c r="N658" i="1" s="1"/>
  <c r="M282" i="1"/>
  <c r="N282" i="1" s="1"/>
  <c r="M688" i="1"/>
  <c r="N688" i="1" s="1"/>
  <c r="M233" i="1"/>
  <c r="N233" i="1" s="1"/>
  <c r="M182" i="1"/>
  <c r="N182" i="1" s="1"/>
  <c r="M563" i="1"/>
  <c r="N563" i="1" s="1"/>
  <c r="M734" i="1"/>
  <c r="N734" i="1" s="1"/>
  <c r="M305" i="1"/>
  <c r="N305" i="1" s="1"/>
  <c r="M583" i="1"/>
  <c r="N583" i="1" s="1"/>
  <c r="M383" i="1"/>
  <c r="N383" i="1" s="1"/>
  <c r="M594" i="1"/>
  <c r="N594" i="1" s="1"/>
  <c r="M448" i="1"/>
  <c r="N448" i="1" s="1"/>
  <c r="M257" i="1"/>
  <c r="N257" i="1" s="1"/>
  <c r="N622" i="1"/>
  <c r="M778" i="1"/>
  <c r="N778" i="1" s="1"/>
  <c r="M39" i="1"/>
  <c r="N39" i="1" s="1"/>
  <c r="M40" i="1"/>
  <c r="N40" i="1" s="1"/>
  <c r="M127" i="1"/>
  <c r="N127" i="1" s="1"/>
  <c r="M506" i="1"/>
  <c r="N506" i="1" s="1"/>
  <c r="M729" i="1"/>
  <c r="N729" i="1" s="1"/>
  <c r="M128" i="1"/>
  <c r="N128" i="1" s="1"/>
  <c r="M162" i="1"/>
  <c r="N162" i="1" s="1"/>
  <c r="M61" i="1"/>
  <c r="N61" i="1" s="1"/>
  <c r="M88" i="1"/>
  <c r="N88" i="1" s="1"/>
  <c r="M764" i="1"/>
  <c r="N764" i="1" s="1"/>
  <c r="M714" i="1"/>
  <c r="N714" i="1" s="1"/>
  <c r="M113" i="1"/>
  <c r="N113" i="1" s="1"/>
  <c r="N623" i="1"/>
  <c r="M399" i="1"/>
  <c r="N399" i="1" s="1"/>
  <c r="M449" i="1"/>
  <c r="N449" i="1" s="1"/>
  <c r="M89" i="1"/>
  <c r="N89" i="1" s="1"/>
  <c r="M431" i="1"/>
  <c r="N431" i="1" s="1"/>
  <c r="M172" i="1"/>
  <c r="N172" i="1" s="1"/>
  <c r="M432" i="1"/>
  <c r="N432" i="1" s="1"/>
  <c r="M433" i="1"/>
  <c r="N433" i="1" s="1"/>
  <c r="M434" i="1"/>
  <c r="N434" i="1" s="1"/>
  <c r="M7" i="1"/>
  <c r="N7" i="1" s="1"/>
  <c r="M608" i="1"/>
  <c r="N608" i="1" s="1"/>
  <c r="M753" i="1"/>
  <c r="N753" i="1" s="1"/>
  <c r="M235" i="1"/>
  <c r="N235" i="1" s="1"/>
  <c r="M518" i="1"/>
  <c r="N518" i="1" s="1"/>
  <c r="M174" i="1"/>
  <c r="N174" i="1" s="1"/>
  <c r="M236" i="1"/>
  <c r="N236" i="1" s="1"/>
  <c r="M62" i="1"/>
  <c r="N62" i="1" s="1"/>
  <c r="M590" i="1"/>
  <c r="N590" i="1" s="1"/>
  <c r="M564" i="1"/>
  <c r="N564" i="1" s="1"/>
  <c r="M532" i="1"/>
  <c r="N532" i="1" s="1"/>
  <c r="N360" i="1"/>
  <c r="M659" i="1"/>
  <c r="N659" i="1" s="1"/>
  <c r="M420" i="1"/>
  <c r="N420" i="1" s="1"/>
  <c r="N373" i="1"/>
  <c r="N643" i="1"/>
  <c r="M730" i="1"/>
  <c r="N730" i="1" s="1"/>
  <c r="M492" i="1"/>
  <c r="N492" i="1" s="1"/>
  <c r="M513" i="1"/>
  <c r="N513" i="1" s="1"/>
  <c r="M529" i="1"/>
  <c r="N529" i="1" s="1"/>
  <c r="M695" i="1"/>
  <c r="N695" i="1" s="1"/>
  <c r="M584" i="1"/>
  <c r="N584" i="1" s="1"/>
  <c r="M90" i="1"/>
  <c r="N90" i="1" s="1"/>
  <c r="M17" i="1"/>
  <c r="N17" i="1" s="1"/>
  <c r="M341" i="1"/>
  <c r="N341" i="1" s="1"/>
  <c r="M507" i="1"/>
  <c r="N507" i="1" s="1"/>
  <c r="M495" i="1"/>
  <c r="N495" i="1" s="1"/>
  <c r="M400" i="1"/>
  <c r="N400" i="1" s="1"/>
  <c r="M28" i="1"/>
  <c r="N28" i="1" s="1"/>
  <c r="M41" i="1"/>
  <c r="N41" i="1" s="1"/>
  <c r="M660" i="1"/>
  <c r="N660" i="1" s="1"/>
  <c r="M335" i="1"/>
  <c r="N335" i="1" s="1"/>
  <c r="M185" i="1"/>
  <c r="N185" i="1" s="1"/>
  <c r="N644" i="1"/>
  <c r="M786" i="1"/>
  <c r="N786" i="1" s="1"/>
  <c r="M554" i="1"/>
  <c r="N554" i="1" s="1"/>
  <c r="N109" i="1"/>
  <c r="N791" i="1"/>
  <c r="M555" i="1"/>
  <c r="N555" i="1" s="1"/>
  <c r="M306" i="1"/>
  <c r="N306" i="1" s="1"/>
  <c r="M530" i="1"/>
  <c r="N530" i="1" s="1"/>
  <c r="M435" i="1"/>
  <c r="N435" i="1" s="1"/>
  <c r="M735" i="1"/>
  <c r="N735" i="1" s="1"/>
  <c r="M779" i="1"/>
  <c r="N779" i="1" s="1"/>
  <c r="M519" i="1"/>
  <c r="N519" i="1" s="1"/>
  <c r="M401" i="1"/>
  <c r="N401" i="1" s="1"/>
  <c r="M91" i="1"/>
  <c r="N91" i="1" s="1"/>
  <c r="M461" i="1"/>
  <c r="N461" i="1" s="1"/>
  <c r="M484" i="1"/>
  <c r="N484" i="1" s="1"/>
  <c r="M186" i="1"/>
  <c r="N186" i="1" s="1"/>
  <c r="M744" i="1"/>
  <c r="N744" i="1" s="1"/>
  <c r="M223" i="1"/>
  <c r="N223" i="1" s="1"/>
  <c r="M520" i="1"/>
  <c r="N520" i="1" s="1"/>
  <c r="M402" i="1"/>
  <c r="N402" i="1" s="1"/>
  <c r="M436" i="1"/>
  <c r="N436" i="1" s="1"/>
  <c r="N592" i="1"/>
  <c r="M417" i="1"/>
  <c r="N417" i="1" s="1"/>
  <c r="M3" i="1"/>
  <c r="N3" i="1" s="1"/>
  <c r="N361" i="1"/>
  <c r="M63" i="1"/>
  <c r="N63" i="1" s="1"/>
  <c r="M342" i="1"/>
  <c r="N342" i="1" s="1"/>
  <c r="N271" i="1"/>
  <c r="M541" i="1"/>
  <c r="N541" i="1" s="1"/>
  <c r="M633" i="1"/>
  <c r="N633" i="1" s="1"/>
  <c r="N645" i="1"/>
  <c r="M675" i="1"/>
  <c r="N675" i="1" s="1"/>
  <c r="M437" i="1"/>
  <c r="N437" i="1" s="1"/>
  <c r="M497" i="1"/>
  <c r="N497" i="1" s="1"/>
  <c r="M538" i="1"/>
  <c r="N538" i="1" s="1"/>
  <c r="N362" i="1"/>
  <c r="M187" i="1"/>
  <c r="N187" i="1" s="1"/>
  <c r="M450" i="1"/>
  <c r="N450" i="1" s="1"/>
  <c r="M485" i="1"/>
  <c r="N485" i="1" s="1"/>
  <c r="M349" i="1"/>
  <c r="N349" i="1" s="1"/>
  <c r="M635" i="1"/>
  <c r="N635" i="1" s="1"/>
  <c r="M70" i="1"/>
  <c r="N70" i="1" s="1"/>
  <c r="M780" i="1"/>
  <c r="N780" i="1" s="1"/>
  <c r="M227" i="1"/>
  <c r="N227" i="1" s="1"/>
  <c r="N331" i="1"/>
  <c r="M116" i="1"/>
  <c r="N116" i="1" s="1"/>
  <c r="M320" i="1"/>
  <c r="N320" i="1" s="1"/>
  <c r="M787" i="1"/>
  <c r="N787" i="1" s="1"/>
  <c r="M8" i="1"/>
  <c r="N8" i="1" s="1"/>
  <c r="M350" i="1"/>
  <c r="N350" i="1" s="1"/>
  <c r="M475" i="1"/>
  <c r="N475" i="1" s="1"/>
  <c r="M646" i="1"/>
  <c r="N646" i="1" s="1"/>
  <c r="M175" i="1"/>
  <c r="N175" i="1" s="1"/>
  <c r="M64" i="1"/>
  <c r="N64" i="1" s="1"/>
  <c r="M118" i="1"/>
  <c r="N118" i="1" s="1"/>
  <c r="M715" i="1"/>
  <c r="N715" i="1" s="1"/>
  <c r="M192" i="1"/>
  <c r="N192" i="1" s="1"/>
  <c r="M438" i="1"/>
  <c r="N438" i="1" s="1"/>
  <c r="M498" i="1"/>
  <c r="N498" i="1" s="1"/>
  <c r="M452" i="1"/>
  <c r="N452" i="1" s="1"/>
  <c r="M193" i="1"/>
  <c r="N193" i="1" s="1"/>
  <c r="M740" i="1"/>
  <c r="N740" i="1" s="1"/>
  <c r="M471" i="1"/>
  <c r="N471" i="1" s="1"/>
  <c r="M42" i="1"/>
  <c r="N42" i="1" s="1"/>
  <c r="M65" i="1"/>
  <c r="N65" i="1" s="1"/>
  <c r="M419" i="1"/>
  <c r="N419" i="1" s="1"/>
  <c r="M568" i="1"/>
  <c r="N568" i="1" s="1"/>
  <c r="M668" i="1"/>
  <c r="N668" i="1" s="1"/>
  <c r="M682" i="1"/>
  <c r="N682" i="1" s="1"/>
  <c r="M241" i="1"/>
  <c r="N241" i="1" s="1"/>
  <c r="M325" i="1"/>
  <c r="N325" i="1" s="1"/>
  <c r="M539" i="1"/>
  <c r="N539" i="1" s="1"/>
  <c r="M166" i="1"/>
  <c r="N166" i="1" s="1"/>
  <c r="M540" i="1"/>
  <c r="N540" i="1" s="1"/>
  <c r="M43" i="1"/>
  <c r="N43" i="1" s="1"/>
  <c r="M706" i="1"/>
  <c r="N706" i="1" s="1"/>
  <c r="M351" i="1"/>
  <c r="N351" i="1" s="1"/>
  <c r="M167" i="1"/>
  <c r="N167" i="1" s="1"/>
  <c r="M205" i="1"/>
  <c r="N205" i="1" s="1"/>
  <c r="M44" i="1"/>
  <c r="N44" i="1" s="1"/>
  <c r="M266" i="1"/>
  <c r="N266" i="1" s="1"/>
  <c r="M307" i="1"/>
  <c r="N307" i="1" s="1"/>
  <c r="M604" i="1"/>
  <c r="N604" i="1" s="1"/>
  <c r="N647" i="1"/>
  <c r="M242" i="1"/>
  <c r="N242" i="1" s="1"/>
  <c r="M439" i="1"/>
  <c r="N439" i="1" s="1"/>
  <c r="M213" i="1"/>
  <c r="N213" i="1" s="1"/>
  <c r="M103" i="1"/>
  <c r="N103" i="1" s="1"/>
  <c r="M556" i="1"/>
  <c r="N556" i="1" s="1"/>
  <c r="N671" i="1"/>
  <c r="M747" i="1"/>
  <c r="N747" i="1" s="1"/>
  <c r="M751" i="1"/>
  <c r="N751" i="1" s="1"/>
  <c r="N624" i="1"/>
  <c r="M277" i="1"/>
  <c r="N277" i="1" s="1"/>
  <c r="M206" i="1"/>
  <c r="N206" i="1" s="1"/>
  <c r="M403" i="1"/>
  <c r="N403" i="1" s="1"/>
  <c r="M796" i="1"/>
  <c r="N796" i="1" s="1"/>
  <c r="M272" i="1"/>
  <c r="N272" i="1" s="1"/>
  <c r="M45" i="1"/>
  <c r="N45" i="1" s="1"/>
  <c r="M699" i="1"/>
  <c r="N699" i="1" s="1"/>
  <c r="M356" i="1"/>
  <c r="N356" i="1" s="1"/>
  <c r="M139" i="1"/>
  <c r="N139" i="1" s="1"/>
  <c r="M197" i="1"/>
  <c r="N197" i="1" s="1"/>
  <c r="M243" i="1"/>
  <c r="N243" i="1" s="1"/>
  <c r="M476" i="1"/>
  <c r="N476" i="1" s="1"/>
  <c r="M736" i="1"/>
  <c r="N736" i="1" s="1"/>
  <c r="M545" i="1"/>
  <c r="N545" i="1" s="1"/>
  <c r="M613" i="1"/>
  <c r="N613" i="1" s="1"/>
  <c r="M611" i="1"/>
  <c r="N611" i="1" s="1"/>
  <c r="M343" i="1"/>
  <c r="N343" i="1" s="1"/>
  <c r="M691" i="1"/>
  <c r="N691" i="1" s="1"/>
  <c r="M451" i="1"/>
  <c r="N451" i="1" s="1"/>
  <c r="M188" i="1"/>
  <c r="N188" i="1" s="1"/>
  <c r="M260" i="1"/>
  <c r="N260" i="1" s="1"/>
  <c r="M29" i="1"/>
  <c r="N29" i="1" s="1"/>
  <c r="M92" i="1"/>
  <c r="N92" i="1" s="1"/>
  <c r="M261" i="1"/>
  <c r="N261" i="1" s="1"/>
  <c r="M163" i="1"/>
  <c r="N163" i="1" s="1"/>
  <c r="M308" i="1"/>
  <c r="N308" i="1" s="1"/>
  <c r="M440" i="1"/>
  <c r="N440" i="1" s="1"/>
  <c r="M737" i="1"/>
  <c r="N737" i="1" s="1"/>
  <c r="M207" i="1"/>
  <c r="N207" i="1" s="1"/>
  <c r="M129" i="1"/>
  <c r="N129" i="1" s="1"/>
  <c r="M208" i="1"/>
  <c r="N208" i="1" s="1"/>
  <c r="M404" i="1"/>
  <c r="N404" i="1" s="1"/>
  <c r="M214" i="1"/>
  <c r="N214" i="1" s="1"/>
  <c r="M288" i="1"/>
  <c r="N288" i="1" s="1"/>
  <c r="M462" i="1"/>
  <c r="N462" i="1" s="1"/>
  <c r="M466" i="1"/>
  <c r="N466" i="1" s="1"/>
  <c r="M21" i="1"/>
  <c r="N21" i="1" s="1"/>
  <c r="M463" i="1"/>
  <c r="N463" i="1" s="1"/>
  <c r="M301" i="1"/>
  <c r="N301" i="1" s="1"/>
  <c r="M418" i="1"/>
  <c r="N418" i="1" s="1"/>
  <c r="M140" i="1"/>
  <c r="N140" i="1" s="1"/>
  <c r="M104" i="1"/>
  <c r="N104" i="1" s="1"/>
  <c r="M105" i="1"/>
  <c r="N105" i="1" s="1"/>
  <c r="M601" i="1"/>
  <c r="N601" i="1" s="1"/>
  <c r="M694" i="1"/>
  <c r="N694" i="1" s="1"/>
  <c r="M295" i="1"/>
  <c r="N295" i="1" s="1"/>
  <c r="M337" i="1"/>
  <c r="N337" i="1" s="1"/>
  <c r="M75" i="1"/>
  <c r="N75" i="1" s="1"/>
  <c r="M384" i="1"/>
  <c r="N384" i="1" s="1"/>
  <c r="M467" i="1"/>
  <c r="N467" i="1" s="1"/>
  <c r="M503" i="1"/>
  <c r="N503" i="1" s="1"/>
  <c r="M763" i="1"/>
  <c r="N763" i="1" s="1"/>
  <c r="M692" i="1"/>
  <c r="N692" i="1" s="1"/>
  <c r="M453" i="1"/>
  <c r="N453" i="1" s="1"/>
  <c r="M263" i="1"/>
  <c r="N263" i="1" s="1"/>
  <c r="M215" i="1"/>
  <c r="N215" i="1" s="1"/>
  <c r="M93" i="1"/>
  <c r="N93" i="1" s="1"/>
  <c r="M158" i="1"/>
  <c r="N158" i="1" s="1"/>
  <c r="M754" i="1"/>
  <c r="N754" i="1" s="1"/>
  <c r="M712" i="1"/>
  <c r="N712" i="1" s="1"/>
  <c r="M774" i="1"/>
  <c r="N774" i="1" s="1"/>
  <c r="M648" i="1"/>
  <c r="N648" i="1" s="1"/>
  <c r="M781" i="1"/>
  <c r="N781" i="1" s="1"/>
  <c r="M46" i="1"/>
  <c r="N46" i="1" s="1"/>
  <c r="M141" i="1"/>
  <c r="N141" i="1" s="1"/>
  <c r="M738" i="1"/>
  <c r="N738" i="1" s="1"/>
  <c r="M700" i="1"/>
  <c r="N700" i="1" s="1"/>
  <c r="N499" i="1"/>
  <c r="M47" i="1"/>
  <c r="N47" i="1" s="1"/>
  <c r="M472" i="1"/>
  <c r="N472" i="1" s="1"/>
  <c r="M198" i="1"/>
  <c r="N198" i="1" s="1"/>
  <c r="M788" i="1"/>
  <c r="N788" i="1" s="1"/>
  <c r="N283" i="1"/>
  <c r="M625" i="1"/>
  <c r="N625" i="1" s="1"/>
  <c r="N626" i="1"/>
  <c r="M296" i="1"/>
  <c r="N296" i="1" s="1"/>
  <c r="M169" i="1"/>
  <c r="N169" i="1" s="1"/>
  <c r="N792" i="1"/>
  <c r="M332" i="1"/>
  <c r="N332" i="1" s="1"/>
  <c r="N683" i="1"/>
  <c r="N627" i="1"/>
  <c r="M209" i="1"/>
  <c r="N209" i="1" s="1"/>
  <c r="M602" i="1"/>
  <c r="N602" i="1" s="1"/>
  <c r="M724" i="1"/>
  <c r="N724" i="1" s="1"/>
  <c r="M66" i="1"/>
  <c r="N66" i="1" s="1"/>
  <c r="M557" i="1"/>
  <c r="N557" i="1" s="1"/>
  <c r="M649" i="1"/>
  <c r="N649" i="1" s="1"/>
  <c r="M661" i="1"/>
  <c r="N661" i="1" s="1"/>
  <c r="M210" i="1"/>
  <c r="N210" i="1" s="1"/>
  <c r="M405" i="1"/>
  <c r="N405" i="1" s="1"/>
  <c r="M760" i="1"/>
  <c r="N760" i="1" s="1"/>
  <c r="M110" i="1"/>
  <c r="N110" i="1" s="1"/>
  <c r="M716" i="1"/>
  <c r="N716" i="1" s="1"/>
  <c r="M636" i="1"/>
  <c r="N636" i="1" s="1"/>
  <c r="M122" i="1"/>
  <c r="N122" i="1" s="1"/>
  <c r="N672" i="1"/>
  <c r="M533" i="1"/>
  <c r="N533" i="1" s="1"/>
  <c r="M168" i="1"/>
  <c r="N168" i="1" s="1"/>
  <c r="M468" i="1"/>
  <c r="N468" i="1" s="1"/>
  <c r="M748" i="1"/>
  <c r="N748" i="1" s="1"/>
  <c r="M757" i="1"/>
  <c r="N757" i="1" s="1"/>
  <c r="M742" i="1"/>
  <c r="N742" i="1" s="1"/>
  <c r="M297" i="1"/>
  <c r="N297" i="1" s="1"/>
  <c r="M569" i="1"/>
  <c r="N569" i="1" s="1"/>
  <c r="M130" i="1"/>
  <c r="N130" i="1" s="1"/>
  <c r="M684" i="1"/>
  <c r="N684" i="1" s="1"/>
  <c r="M704" i="1"/>
  <c r="N704" i="1" s="1"/>
  <c r="M67" i="1"/>
  <c r="N67" i="1" s="1"/>
  <c r="M603" i="1"/>
  <c r="N603" i="1" s="1"/>
  <c r="M147" i="1"/>
  <c r="N147" i="1" s="1"/>
  <c r="M333" i="1"/>
  <c r="N333" i="1" s="1"/>
  <c r="M267" i="1"/>
  <c r="N267" i="1" s="1"/>
  <c r="M94" i="1"/>
  <c r="N94" i="1" s="1"/>
  <c r="M352" i="1"/>
  <c r="N352" i="1" s="1"/>
  <c r="M211" i="1"/>
  <c r="N211" i="1" s="1"/>
  <c r="M765" i="1"/>
  <c r="N765" i="1" s="1"/>
  <c r="M156" i="1"/>
  <c r="N156" i="1" s="1"/>
  <c r="M252" i="1"/>
  <c r="N252" i="1" s="1"/>
  <c r="M24" i="1"/>
  <c r="N24" i="1" s="1"/>
  <c r="M68" i="1"/>
  <c r="N68" i="1" s="1"/>
  <c r="M406" i="1"/>
  <c r="N406" i="1" s="1"/>
  <c r="M707" i="1"/>
  <c r="N707" i="1" s="1"/>
  <c r="N183" i="1"/>
  <c r="M782" i="1"/>
  <c r="N782" i="1" s="1"/>
  <c r="M48" i="1"/>
  <c r="N48" i="1" s="1"/>
  <c r="M770" i="1"/>
  <c r="N770" i="1" s="1"/>
  <c r="M244" i="1"/>
  <c r="N244" i="1" s="1"/>
  <c r="M500" i="1"/>
  <c r="N500" i="1" s="1"/>
  <c r="M703" i="1"/>
  <c r="N703" i="1" s="1"/>
  <c r="M302" i="1"/>
  <c r="N302" i="1" s="1"/>
  <c r="M570" i="1"/>
  <c r="N570" i="1" s="1"/>
  <c r="M49" i="1"/>
  <c r="N49" i="1" s="1"/>
  <c r="M50" i="1"/>
  <c r="N50" i="1" s="1"/>
  <c r="M344" i="1"/>
  <c r="N344" i="1" s="1"/>
  <c r="M630" i="1"/>
  <c r="N630" i="1" s="1"/>
  <c r="M95" i="1"/>
  <c r="N95" i="1" s="1"/>
  <c r="M612" i="1"/>
  <c r="N612" i="1" s="1"/>
  <c r="M237" i="1"/>
  <c r="N237" i="1" s="1"/>
  <c r="M312" i="1"/>
  <c r="N312" i="1" s="1"/>
  <c r="M797" i="1"/>
  <c r="N797" i="1" s="1"/>
  <c r="M106" i="1"/>
  <c r="N106" i="1" s="1"/>
  <c r="M789" i="1"/>
  <c r="N789" i="1" s="1"/>
  <c r="M719" i="1"/>
  <c r="N719" i="1" s="1"/>
  <c r="M148" i="1"/>
  <c r="N148" i="1" s="1"/>
  <c r="M374" i="1"/>
  <c r="N374" i="1" s="1"/>
  <c r="M74" i="1"/>
  <c r="N74" i="1" s="1"/>
  <c r="N501" i="1"/>
  <c r="M228" i="1"/>
  <c r="N228" i="1" s="1"/>
  <c r="M195" i="1"/>
  <c r="N195" i="1" s="1"/>
  <c r="M441" i="1"/>
  <c r="N441" i="1" s="1"/>
  <c r="M442" i="1"/>
  <c r="N442" i="1" s="1"/>
  <c r="M739" i="1"/>
  <c r="N739" i="1" s="1"/>
  <c r="M514" i="1"/>
  <c r="N514" i="1" s="1"/>
  <c r="M677" i="1"/>
  <c r="N677" i="1" s="1"/>
  <c r="M443" i="1"/>
  <c r="N443" i="1" s="1"/>
  <c r="M96" i="1"/>
  <c r="N96" i="1" s="1"/>
  <c r="M189" i="1"/>
  <c r="N189" i="1" s="1"/>
  <c r="M650" i="1"/>
  <c r="N650" i="1" s="1"/>
  <c r="M741" i="1"/>
  <c r="N741" i="1" s="1"/>
  <c r="M142" i="1"/>
  <c r="N142" i="1" s="1"/>
  <c r="M755" i="1"/>
  <c r="N755" i="1" s="1"/>
  <c r="M273" i="1"/>
  <c r="N273" i="1" s="1"/>
  <c r="M164" i="1"/>
  <c r="N164" i="1" s="1"/>
  <c r="N176" i="1"/>
  <c r="M407" i="1"/>
  <c r="N407" i="1" s="1"/>
  <c r="M662" i="1"/>
  <c r="N662" i="1" s="1"/>
  <c r="M292" i="1"/>
  <c r="N292" i="1" s="1"/>
  <c r="N220" i="1"/>
  <c r="M11" i="1"/>
  <c r="N11" i="1" s="1"/>
  <c r="M248" i="1"/>
  <c r="N248" i="1" s="1"/>
  <c r="M628" i="1"/>
  <c r="N628" i="1" s="1"/>
  <c r="N629" i="1"/>
  <c r="M663" i="1"/>
  <c r="N663" i="1" s="1"/>
  <c r="M664" i="1"/>
  <c r="N664" i="1" s="1"/>
  <c r="M486" i="1"/>
  <c r="N486" i="1" s="1"/>
  <c r="M487" i="1"/>
  <c r="N487" i="1" s="1"/>
  <c r="M631" i="1"/>
  <c r="N631" i="1" s="1"/>
  <c r="M609" i="1"/>
  <c r="N609" i="1" s="1"/>
  <c r="M665" i="1"/>
  <c r="N665" i="1" s="1"/>
  <c r="M708" i="1"/>
  <c r="N708" i="1" s="1"/>
  <c r="M717" i="1"/>
  <c r="N717" i="1" s="1"/>
  <c r="M149" i="1"/>
  <c r="N149" i="1" s="1"/>
  <c r="M97" i="1"/>
  <c r="N97" i="1" s="1"/>
  <c r="M201" i="1"/>
  <c r="N201" i="1" s="1"/>
  <c r="M143" i="1"/>
  <c r="N143" i="1" s="1"/>
  <c r="M234" i="1"/>
  <c r="N234" i="1" s="1"/>
  <c r="M131" i="1"/>
  <c r="N131" i="1" s="1"/>
  <c r="M559" i="1"/>
  <c r="N559" i="1" s="1"/>
  <c r="M666" i="1"/>
  <c r="N666" i="1" s="1"/>
  <c r="M502" i="1"/>
  <c r="N502" i="1" s="1"/>
  <c r="M98" i="1"/>
  <c r="N98" i="1" s="1"/>
  <c r="M718" i="1"/>
  <c r="N718" i="1" s="1"/>
  <c r="M22" i="1"/>
  <c r="N22" i="1" s="1"/>
  <c r="M173" i="1"/>
  <c r="N173" i="1" s="1"/>
  <c r="M586" i="1"/>
  <c r="N586" i="1" s="1"/>
  <c r="M565" i="1"/>
  <c r="N565" i="1" s="1"/>
  <c r="M345" i="1"/>
  <c r="N345" i="1" s="1"/>
  <c r="M767" i="1"/>
  <c r="N767" i="1" s="1"/>
  <c r="M543" i="1"/>
  <c r="N543" i="1" s="1"/>
  <c r="N293" i="1"/>
  <c r="M605" i="1"/>
  <c r="N605" i="1" s="1"/>
  <c r="M165" i="1"/>
  <c r="N165" i="1" s="1"/>
  <c r="M324" i="1"/>
  <c r="N324" i="1" s="1"/>
  <c r="N358" i="1"/>
  <c r="M651" i="1"/>
  <c r="N651" i="1" s="1"/>
  <c r="M258" i="1"/>
  <c r="N258" i="1" s="1"/>
  <c r="M632" i="1"/>
  <c r="N632" i="1" s="1"/>
  <c r="M274" i="1"/>
  <c r="N274" i="1" s="1"/>
  <c r="M366" i="1"/>
  <c r="N366" i="1" s="1"/>
  <c r="M508" i="1"/>
  <c r="N508" i="1" s="1"/>
  <c r="M595" i="1"/>
  <c r="N595" i="1" s="1"/>
  <c r="M693" i="1"/>
  <c r="N693" i="1" s="1"/>
  <c r="M380" i="1"/>
  <c r="N380" i="1" s="1"/>
  <c r="M783" i="1"/>
  <c r="N783" i="1" s="1"/>
  <c r="M121" i="1"/>
  <c r="N121" i="1" s="1"/>
  <c r="M278" i="1"/>
  <c r="N278" i="1" s="1"/>
  <c r="M190" i="1"/>
  <c r="N190" i="1" s="1"/>
  <c r="M408" i="1"/>
  <c r="N408" i="1" s="1"/>
  <c r="M759" i="1"/>
  <c r="N759" i="1" s="1"/>
  <c r="M151" i="1"/>
  <c r="N151" i="1" s="1"/>
  <c r="M99" i="1"/>
  <c r="N99" i="1" s="1"/>
  <c r="M353" i="1"/>
  <c r="N353" i="1" s="1"/>
  <c r="M309" i="1"/>
  <c r="N309" i="1" s="1"/>
  <c r="M444" i="1"/>
  <c r="N444" i="1" s="1"/>
  <c r="M315" i="1"/>
  <c r="N315" i="1" s="1"/>
  <c r="M375" i="1"/>
  <c r="N375" i="1" s="1"/>
  <c r="M229" i="1"/>
  <c r="N229" i="1" s="1"/>
  <c r="N100" i="1"/>
  <c r="M469" i="1"/>
  <c r="N469" i="1" s="1"/>
  <c r="M454" i="1"/>
  <c r="N454" i="1" s="1"/>
  <c r="M249" i="1"/>
  <c r="N249" i="1" s="1"/>
  <c r="M299" i="1"/>
  <c r="N299" i="1" s="1"/>
  <c r="M289" i="1"/>
  <c r="N289" i="1" s="1"/>
  <c r="M111" i="1"/>
  <c r="N111" i="1" s="1"/>
  <c r="M254" i="1"/>
  <c r="N254" i="1" s="1"/>
  <c r="M723" i="1"/>
  <c r="N723" i="1" s="1"/>
  <c r="M250" i="1"/>
  <c r="N250" i="1" s="1"/>
  <c r="M544" i="1"/>
  <c r="N544" i="1" s="1"/>
  <c r="M217" i="1"/>
  <c r="N217" i="1" s="1"/>
  <c r="N721" i="1"/>
  <c r="M367" i="1"/>
  <c r="N367" i="1" s="1"/>
  <c r="M749" i="1"/>
  <c r="N749" i="1" s="1"/>
  <c r="M101" i="1"/>
  <c r="N101" i="1" s="1"/>
  <c r="M326" i="1"/>
  <c r="N326" i="1" s="1"/>
  <c r="M581" i="1"/>
  <c r="N581" i="1" s="1"/>
  <c r="M710" i="1"/>
  <c r="N710" i="1" s="1"/>
  <c r="M685" i="1"/>
  <c r="N685" i="1" s="1"/>
  <c r="M370" i="1"/>
  <c r="N370" i="1" s="1"/>
  <c r="M191" i="1"/>
  <c r="N191" i="1" s="1"/>
  <c r="M488" i="1"/>
  <c r="N488" i="1" s="1"/>
  <c r="M196" i="1"/>
  <c r="N196" i="1" s="1"/>
  <c r="N177" i="1"/>
  <c r="M327" i="1"/>
  <c r="N327" i="1" s="1"/>
  <c r="M409" i="1"/>
  <c r="N409" i="1" s="1"/>
  <c r="M290" i="1"/>
  <c r="N290" i="1" s="1"/>
  <c r="M571" i="1"/>
  <c r="N571" i="1" s="1"/>
  <c r="M291" i="1"/>
  <c r="N291" i="1" s="1"/>
  <c r="M493" i="1"/>
  <c r="N493" i="1" s="1"/>
  <c r="M534" i="1"/>
  <c r="N534" i="1" s="1"/>
  <c r="M371" i="1"/>
  <c r="N371" i="1" s="1"/>
  <c r="M455" i="1"/>
  <c r="N455" i="1" s="1"/>
  <c r="M69" i="1"/>
  <c r="N69" i="1" s="1"/>
  <c r="M686" i="1"/>
  <c r="N686" i="1" s="1"/>
  <c r="M310" i="1"/>
  <c r="N310" i="1" s="1"/>
  <c r="M447" i="1"/>
  <c r="N447" i="1" s="1"/>
  <c r="N284" i="1"/>
  <c r="M794" i="1"/>
  <c r="N794" i="1" s="1"/>
  <c r="M230" i="1"/>
  <c r="N230" i="1" s="1"/>
  <c r="M150" i="1"/>
  <c r="N150" i="1" s="1"/>
  <c r="M376" i="1"/>
  <c r="N376" i="1" s="1"/>
  <c r="M572" i="1"/>
  <c r="N572" i="1" s="1"/>
  <c r="M549" i="1"/>
  <c r="N549" i="1" s="1"/>
  <c r="N72" i="1"/>
  <c r="M410" i="1"/>
  <c r="N410" i="1" s="1"/>
  <c r="M766" i="1"/>
  <c r="N766" i="1" s="1"/>
  <c r="M321" i="1"/>
  <c r="N321" i="1" s="1"/>
  <c r="M411" i="1"/>
  <c r="N411" i="1" s="1"/>
  <c r="M445" i="1"/>
  <c r="N445" i="1" s="1"/>
  <c r="N687" i="1"/>
  <c r="M73" i="1"/>
  <c r="N73" i="1" s="1"/>
  <c r="M51" i="1"/>
  <c r="N51" i="1" s="1"/>
  <c r="M25" i="1"/>
  <c r="N25" i="1" s="1"/>
  <c r="N363" i="1"/>
  <c r="M231" i="1"/>
  <c r="N231" i="1" s="1"/>
  <c r="M224" i="1"/>
  <c r="N224" i="1" s="1"/>
  <c r="N294" i="1"/>
  <c r="N12" i="1"/>
  <c r="M120" i="1"/>
  <c r="N120" i="1" s="1"/>
  <c r="M548" i="1"/>
  <c r="N548" i="1" s="1"/>
  <c r="M515" i="1"/>
  <c r="N515" i="1" s="1"/>
  <c r="M725" i="1"/>
  <c r="N725" i="1" s="1"/>
  <c r="N802" i="1" l="1"/>
  <c r="N803" i="1" s="1"/>
</calcChain>
</file>

<file path=xl/sharedStrings.xml><?xml version="1.0" encoding="utf-8"?>
<sst xmlns="http://schemas.openxmlformats.org/spreadsheetml/2006/main" count="2194" uniqueCount="762">
  <si>
    <t>CodFor</t>
  </si>
  <si>
    <t>RagSoc</t>
  </si>
  <si>
    <t>NumDocOrig</t>
  </si>
  <si>
    <t>DataDocOrig</t>
  </si>
  <si>
    <t>NumProt</t>
  </si>
  <si>
    <t>DataReg</t>
  </si>
  <si>
    <t>DataScad</t>
  </si>
  <si>
    <t>ImportoScad</t>
  </si>
  <si>
    <t>ImportoDoc</t>
  </si>
  <si>
    <t>DataPag</t>
  </si>
  <si>
    <t>TipoDoc</t>
  </si>
  <si>
    <t>SUEDTIROLER BERGWIESENHEU D.MOOSMAIR W.</t>
  </si>
  <si>
    <t>LN-0049</t>
  </si>
  <si>
    <t>Fattura di acquisto</t>
  </si>
  <si>
    <t>FOTO STASCHITZ KG</t>
  </si>
  <si>
    <t>154/2022</t>
  </si>
  <si>
    <t>Fattura acquisto art.17-ter DPR 633/72</t>
  </si>
  <si>
    <t>HOLZHOF SRL</t>
  </si>
  <si>
    <t>ATZWANGER AG</t>
  </si>
  <si>
    <t>ITFV-22-00813</t>
  </si>
  <si>
    <t>HEGEMATIC G.m.b.H</t>
  </si>
  <si>
    <t>A.LOACKER S.P.A.</t>
  </si>
  <si>
    <t>193/2022</t>
  </si>
  <si>
    <t>FERSTL KG der Ferstl S &amp; Co</t>
  </si>
  <si>
    <t>26/X</t>
  </si>
  <si>
    <t>SECURITY S.R.L.</t>
  </si>
  <si>
    <t>S/70/2022</t>
  </si>
  <si>
    <t>BOSCHETTI LEO GMBH</t>
  </si>
  <si>
    <t>002256R</t>
  </si>
  <si>
    <t>LAVARENT SRL</t>
  </si>
  <si>
    <t>FC-2022-1232</t>
  </si>
  <si>
    <t>ROTALFIN SRL UNIPERSONALE</t>
  </si>
  <si>
    <t>BEAUTY MAGAZINE SAS</t>
  </si>
  <si>
    <t>711PR/2022</t>
  </si>
  <si>
    <t>HEXAGONE ITALIA SRL</t>
  </si>
  <si>
    <t>BRENNERCOM AG</t>
  </si>
  <si>
    <t>CAMBIELLI EDILFRIULI SPA</t>
  </si>
  <si>
    <t>FTFATV1 0182426</t>
  </si>
  <si>
    <t>AGENZIA DEMANIO PROV.LE -GIARDINI TRAUTTMANSDORFF</t>
  </si>
  <si>
    <t>MERAN 2000 BERGBAHNEN AG</t>
  </si>
  <si>
    <t>109/E</t>
  </si>
  <si>
    <t>M.B. DIVISIONE COSMETICA S.P.A.</t>
  </si>
  <si>
    <t>IT003645</t>
  </si>
  <si>
    <t>MEIN BECK SRL</t>
  </si>
  <si>
    <t>IT003609</t>
  </si>
  <si>
    <t>BRT SPA</t>
  </si>
  <si>
    <t>468(913)</t>
  </si>
  <si>
    <t>THURIN STEFAN</t>
  </si>
  <si>
    <t>2/E</t>
  </si>
  <si>
    <t>UNGERER SAS D. UNGERER ALEXANDER &amp; C.</t>
  </si>
  <si>
    <t>ACQ.NAZIONALI.ART.17 - "REVERSE CHARGE "</t>
  </si>
  <si>
    <t>TECHNOGYM S.P.A.</t>
  </si>
  <si>
    <t>EWICO S.R.L.</t>
  </si>
  <si>
    <t>258/001</t>
  </si>
  <si>
    <t>WEX EUROPE SERVICE S.R.L.</t>
  </si>
  <si>
    <t>ALPERIA SMART SERVICES SRL</t>
  </si>
  <si>
    <t>ATHESIA DRUCK GMBH</t>
  </si>
  <si>
    <t>2002-13181</t>
  </si>
  <si>
    <t>ZORZI  KAELTETECHNIK G.m.b.H</t>
  </si>
  <si>
    <t>RKA-2022-220371</t>
  </si>
  <si>
    <t>COOL SWIM MEETING COMMITTEE-C/O PISCINA MERANARENA</t>
  </si>
  <si>
    <t>Nota accredito da fornitore</t>
  </si>
  <si>
    <t>CALIFORNIA SPORTS SRL</t>
  </si>
  <si>
    <t>3987/00</t>
  </si>
  <si>
    <t>PUUL SRL</t>
  </si>
  <si>
    <t>Nota accredito art.17-ter DPR 633/72</t>
  </si>
  <si>
    <t>2003-02596</t>
  </si>
  <si>
    <t>MAXI C&amp;C -METRO DOLOMITI SPA</t>
  </si>
  <si>
    <t>61/25/1024</t>
  </si>
  <si>
    <t>MARKAS S.R.L.</t>
  </si>
  <si>
    <t>22v3008073</t>
  </si>
  <si>
    <t>RESS MULTISERVICES  S.R.L</t>
  </si>
  <si>
    <t>7/336</t>
  </si>
  <si>
    <t>PREGIS SPA</t>
  </si>
  <si>
    <t>CONTRACTA STUDIO ASSOCIATO</t>
  </si>
  <si>
    <t>766/1</t>
  </si>
  <si>
    <t>22V3007029</t>
  </si>
  <si>
    <t>MARSEILER G.m.b.H</t>
  </si>
  <si>
    <t>SR-2022-1987</t>
  </si>
  <si>
    <t>ACQUAVIVA SPA</t>
  </si>
  <si>
    <t>2217837/AC</t>
  </si>
  <si>
    <t>KONVERTO SPA</t>
  </si>
  <si>
    <t>AUS-2022-21546</t>
  </si>
  <si>
    <t>HOFER GROUP SRL</t>
  </si>
  <si>
    <t>ALPERIA ECOPLUS SRL</t>
  </si>
  <si>
    <t>OBER ALP SPA</t>
  </si>
  <si>
    <t>INV-022015862</t>
  </si>
  <si>
    <t>2002-09245</t>
  </si>
  <si>
    <t>EPTA NORD SRL</t>
  </si>
  <si>
    <t>4SP</t>
  </si>
  <si>
    <t>NICOM SECUR ALARM SRL con socio unico</t>
  </si>
  <si>
    <t>GRUPPO GIOVANNINI SRL</t>
  </si>
  <si>
    <t>2V2_46249</t>
  </si>
  <si>
    <t>2234223/AC</t>
  </si>
  <si>
    <t>SODEXO MOTIVATION SOLUTIONS ITALIA SRL</t>
  </si>
  <si>
    <t>VZ22004297</t>
  </si>
  <si>
    <t>BOMBONATO LUCA</t>
  </si>
  <si>
    <t>HUBER SRL</t>
  </si>
  <si>
    <t>1/004455</t>
  </si>
  <si>
    <t>HOTEL THERME MERAN GMBH</t>
  </si>
  <si>
    <t>ENDRIZZI MARIO</t>
  </si>
  <si>
    <t>30/EL</t>
  </si>
  <si>
    <t>APPLE DI RAOUL RAGAZZI</t>
  </si>
  <si>
    <t>AHM GMBH</t>
  </si>
  <si>
    <t>Fattura acquisto SERV intracomunitaria</t>
  </si>
  <si>
    <t>Nota accredito Reverse Charge</t>
  </si>
  <si>
    <t>JOSEF LONA &amp; CO SRL</t>
  </si>
  <si>
    <t>21/7276</t>
  </si>
  <si>
    <t>MAPETZ SRL</t>
  </si>
  <si>
    <t>2V2_31357</t>
  </si>
  <si>
    <t>BUEROCENTER SNC DI ENZIO RUZZENENT E PEDERZANI</t>
  </si>
  <si>
    <t>41/2022</t>
  </si>
  <si>
    <t>MEDIA ALPI PUBBLICITA' SRL</t>
  </si>
  <si>
    <t>2203282V</t>
  </si>
  <si>
    <t>K-AUV-2022-1757</t>
  </si>
  <si>
    <t>AGENZIA CREATIVA BIELOV B&amp;B SAS</t>
  </si>
  <si>
    <t>AR22146</t>
  </si>
  <si>
    <t>ZORN INES</t>
  </si>
  <si>
    <t>KOVALJESKO DRAZEN ALPS-TRANSFER</t>
  </si>
  <si>
    <t>MINUS G.m.b.H</t>
  </si>
  <si>
    <t>CITTADINI DELL'ORDINE SPA</t>
  </si>
  <si>
    <t>3412/Z1</t>
  </si>
  <si>
    <t>SD SOLUTION SRLS</t>
  </si>
  <si>
    <t>ZANAROTTI UMBERTO</t>
  </si>
  <si>
    <t>FPR26/22</t>
  </si>
  <si>
    <t>SANWALD OLIVER</t>
  </si>
  <si>
    <t>6/E</t>
  </si>
  <si>
    <t>ALMA D. NATALIE TSCHIGG</t>
  </si>
  <si>
    <t>11/001</t>
  </si>
  <si>
    <t>FC-2022-2634</t>
  </si>
  <si>
    <t>TEAMSYSTEM S.P.A.</t>
  </si>
  <si>
    <t>3034/3A</t>
  </si>
  <si>
    <t>INV-022013779</t>
  </si>
  <si>
    <t>CAPONE PIETRO S.R.L</t>
  </si>
  <si>
    <t>DOC PLANNER ITALY SRL</t>
  </si>
  <si>
    <t>it/CR/2022/05/1</t>
  </si>
  <si>
    <t>M.BRUGNARA S.R.L</t>
  </si>
  <si>
    <t>1372/EL</t>
  </si>
  <si>
    <t>NAEGELE K.&amp;A. G.m.b.H</t>
  </si>
  <si>
    <t>2826/01</t>
  </si>
  <si>
    <t>MI.AM SRL</t>
  </si>
  <si>
    <t>2022 370</t>
  </si>
  <si>
    <t>B.T.V. SPA GRUPPO BATTISTOLLI</t>
  </si>
  <si>
    <t>16138/VI2</t>
  </si>
  <si>
    <t>JAZZ MUSIC PROMOTION ALTO ADIGE</t>
  </si>
  <si>
    <t>FLORALE WERKSTATT O.H.G.</t>
  </si>
  <si>
    <t>R22-0528</t>
  </si>
  <si>
    <t>ERREBI ENGINEERING DI CORSI RAFFAELE</t>
  </si>
  <si>
    <t>FPR 71/22</t>
  </si>
  <si>
    <t>ESPRIT ITALY DISTRIBUTION SRL</t>
  </si>
  <si>
    <t>P&amp;H MANAGEMENT SRL</t>
  </si>
  <si>
    <t>220458/00</t>
  </si>
  <si>
    <t>PEVA COUPON SRL</t>
  </si>
  <si>
    <t>T.M. SYSTEM DI TRANQUILLINI MAURO</t>
  </si>
  <si>
    <t>WARSCHAWSKI DR. PETER</t>
  </si>
  <si>
    <t>V22-9-0121</t>
  </si>
  <si>
    <t>Autofattura acq.sogg.art.17 c.3</t>
  </si>
  <si>
    <t>FIRE TECH S.R.L.</t>
  </si>
  <si>
    <t>RC-2022-2961</t>
  </si>
  <si>
    <t>1987/EL</t>
  </si>
  <si>
    <t>POEHL KG DES POEHL CHRISTOPH &amp; CO.</t>
  </si>
  <si>
    <t>REC-2022-69</t>
  </si>
  <si>
    <t>21(909)</t>
  </si>
  <si>
    <t>2003-02760</t>
  </si>
  <si>
    <t>39/EL</t>
  </si>
  <si>
    <t>REICHENAUER GAERTNER CENTER</t>
  </si>
  <si>
    <t>RL299325</t>
  </si>
  <si>
    <t>Fattura acquisto BENI intracomunitaria</t>
  </si>
  <si>
    <t>7/277</t>
  </si>
  <si>
    <t>A.V.L. TECHNOLOGY SRL</t>
  </si>
  <si>
    <t>INDERST SRL</t>
  </si>
  <si>
    <t>W1447</t>
  </si>
  <si>
    <t>A.M.S. SRL</t>
  </si>
  <si>
    <t>F.LLI SANTINI S.R.L</t>
  </si>
  <si>
    <t>5600 E</t>
  </si>
  <si>
    <t>FC-2022-1999</t>
  </si>
  <si>
    <t>WOERNDLE INTERSERVICE SRL</t>
  </si>
  <si>
    <t>3809/01</t>
  </si>
  <si>
    <t>34/EL</t>
  </si>
  <si>
    <t>AR22127</t>
  </si>
  <si>
    <t>AR22113</t>
  </si>
  <si>
    <t>GIACOMUZZI ENRICO SRL</t>
  </si>
  <si>
    <t>FAT-2022-5239</t>
  </si>
  <si>
    <t>2021-2574</t>
  </si>
  <si>
    <t>K-AUV-2021-2882</t>
  </si>
  <si>
    <t>K-AUV2021-3192</t>
  </si>
  <si>
    <t>IT 002018</t>
  </si>
  <si>
    <t>DIALOG GMBH</t>
  </si>
  <si>
    <t>RE 22-0538</t>
  </si>
  <si>
    <t>NEXI PAYMENTS S.P.A.</t>
  </si>
  <si>
    <t>RIEDL ADOLF GMBH &amp; CO. KG</t>
  </si>
  <si>
    <t>IN1854297</t>
  </si>
  <si>
    <t>STUDIO ERGON SRL</t>
  </si>
  <si>
    <t>R22-0529</t>
  </si>
  <si>
    <t>IANDOLO SRL</t>
  </si>
  <si>
    <t>X01746</t>
  </si>
  <si>
    <t>ILLMER KARL GMBH</t>
  </si>
  <si>
    <t>4677/01</t>
  </si>
  <si>
    <t>MB SRL IMPRESA EDILE</t>
  </si>
  <si>
    <t>MENU' SRL</t>
  </si>
  <si>
    <t>SIAE-SOC.IT.DEGLI AUTORI ED EDITORI</t>
  </si>
  <si>
    <t>STADTWERKE MERAN AG</t>
  </si>
  <si>
    <t>MARINER 3S ITALIA SRL</t>
  </si>
  <si>
    <t>GASTROFRESH G.m.b.H.</t>
  </si>
  <si>
    <t>5/533</t>
  </si>
  <si>
    <t>REC-2022-87</t>
  </si>
  <si>
    <t>MARR SPA</t>
  </si>
  <si>
    <t>BP019869</t>
  </si>
  <si>
    <t>BP022357</t>
  </si>
  <si>
    <t>LA BRILL &amp; CO. SAS</t>
  </si>
  <si>
    <t>395/E</t>
  </si>
  <si>
    <t>FC-2022-2635</t>
  </si>
  <si>
    <t>DHL EXPRESS (ITALY) SRL</t>
  </si>
  <si>
    <t>MIL0004659635</t>
  </si>
  <si>
    <t>GUTWENIGER HORST</t>
  </si>
  <si>
    <t>72/E</t>
  </si>
  <si>
    <t>F.A.BBRO SRL</t>
  </si>
  <si>
    <t>47/E</t>
  </si>
  <si>
    <t>WAIBL ANTON DES M.WAIBL &amp; CO.KG</t>
  </si>
  <si>
    <t>1/006981</t>
  </si>
  <si>
    <t>WEPA SRL</t>
  </si>
  <si>
    <t>074/000008096</t>
  </si>
  <si>
    <t>IMES SRL</t>
  </si>
  <si>
    <t>788/68</t>
  </si>
  <si>
    <t>DNA SRL</t>
  </si>
  <si>
    <t>282/002</t>
  </si>
  <si>
    <t>281/002</t>
  </si>
  <si>
    <t>INTRUSA SRL</t>
  </si>
  <si>
    <t>18/2022</t>
  </si>
  <si>
    <t>ISTITUTO VENDITE GIUDIZIARIE DEL TRENTINO SRL</t>
  </si>
  <si>
    <t>2022A8000069</t>
  </si>
  <si>
    <t>MIL0004831036</t>
  </si>
  <si>
    <t>MEDUS D.GOEGELE A.&amp;Co. KG</t>
  </si>
  <si>
    <t>RPA-2022-23</t>
  </si>
  <si>
    <t>KONE SPA</t>
  </si>
  <si>
    <t>FUCHS AG</t>
  </si>
  <si>
    <t>RKPA-2022-5</t>
  </si>
  <si>
    <t>CN-022003399</t>
  </si>
  <si>
    <t>K-ABR-2022-1285</t>
  </si>
  <si>
    <t>I.C.P. SRL (CHEMMA)</t>
  </si>
  <si>
    <t>5350-0C0</t>
  </si>
  <si>
    <t>BRIXMEDIA GMBH</t>
  </si>
  <si>
    <t>R-2022-436</t>
  </si>
  <si>
    <t>HOTEL EUROPA SPLENDID G.m.b.H</t>
  </si>
  <si>
    <t>FEDERSERVIZI DI GIAIER FRANCA</t>
  </si>
  <si>
    <t>2002-11633</t>
  </si>
  <si>
    <t>574/68</t>
  </si>
  <si>
    <t>SU.CE.SRL</t>
  </si>
  <si>
    <t>FC-2022-1231</t>
  </si>
  <si>
    <t>EURO ALPE SRL</t>
  </si>
  <si>
    <t>FASHY GMBH</t>
  </si>
  <si>
    <t>R372958</t>
  </si>
  <si>
    <t>KUNSTDUENGER VISUAL S.R.L.</t>
  </si>
  <si>
    <t>SI22-G3348</t>
  </si>
  <si>
    <t>8/E</t>
  </si>
  <si>
    <t>2002+67412</t>
  </si>
  <si>
    <t>SIEBENFOERCHER OHG</t>
  </si>
  <si>
    <t>FC-2022-2000</t>
  </si>
  <si>
    <t>K-AUV-2022-2083</t>
  </si>
  <si>
    <t>K-AUV-2022-1756</t>
  </si>
  <si>
    <t>KARL TELFSER SRL</t>
  </si>
  <si>
    <t>SRG-2022-283</t>
  </si>
  <si>
    <t>FC-2022-2886</t>
  </si>
  <si>
    <t>PIRCHER SONJA</t>
  </si>
  <si>
    <t>FPR38/22</t>
  </si>
  <si>
    <t>PREMIERE DISTRIBUTION SRL</t>
  </si>
  <si>
    <t>32/8</t>
  </si>
  <si>
    <t>7/273</t>
  </si>
  <si>
    <t>DIE SPRACHDIENSTLEISTER COVI,WURZER &amp; PA</t>
  </si>
  <si>
    <t>I-13180</t>
  </si>
  <si>
    <t>Fattura acquisto intracomunitaria</t>
  </si>
  <si>
    <t>81/F</t>
  </si>
  <si>
    <t>NALCO ITALIANA SRL</t>
  </si>
  <si>
    <t>K-AUV-2022-2085</t>
  </si>
  <si>
    <t>MASERA MIRKO</t>
  </si>
  <si>
    <t>WOLFSGRUBER SRL</t>
  </si>
  <si>
    <t>RK-2022-6424</t>
  </si>
  <si>
    <t>MERANER WEINHAUS G.m.b.H</t>
  </si>
  <si>
    <t>SANIFARM BOLZANO SRL</t>
  </si>
  <si>
    <t>6/1877</t>
  </si>
  <si>
    <t>REC-2022-75</t>
  </si>
  <si>
    <t>SONNENPOOL G.m.b.H</t>
  </si>
  <si>
    <t>Acconto a fornitore</t>
  </si>
  <si>
    <t>DE LAGE LANDEN INTERNATIONAL B.V.</t>
  </si>
  <si>
    <t>292594/2022/01</t>
  </si>
  <si>
    <t>FC-2022-2001</t>
  </si>
  <si>
    <t>AUVG-2022-1913</t>
  </si>
  <si>
    <t>COOP.SOCIALE TURANDOT</t>
  </si>
  <si>
    <t>100-000079/l</t>
  </si>
  <si>
    <t>AR22081</t>
  </si>
  <si>
    <t>FTFATV1 0116990</t>
  </si>
  <si>
    <t>7/139</t>
  </si>
  <si>
    <t>IN1854295</t>
  </si>
  <si>
    <t>IDIESSE SRL</t>
  </si>
  <si>
    <t>SO SIMPLE DISTRIBUTION SPA</t>
  </si>
  <si>
    <t>17/2022</t>
  </si>
  <si>
    <t>BINI MARIO SRL</t>
  </si>
  <si>
    <t>5124FT</t>
  </si>
  <si>
    <t>TISNER SPECK D. NAIRZ ALOUIS</t>
  </si>
  <si>
    <t>FE0770-2022</t>
  </si>
  <si>
    <t>48/E</t>
  </si>
  <si>
    <t>EDENRED ITALIA SRL</t>
  </si>
  <si>
    <t>M01200</t>
  </si>
  <si>
    <t>HORIZON SRL</t>
  </si>
  <si>
    <t>6397/V</t>
  </si>
  <si>
    <t>SCHWEIGL ALEXANDER - PASSEIEREVENTS</t>
  </si>
  <si>
    <t>46/E</t>
  </si>
  <si>
    <t>INV-022018978</t>
  </si>
  <si>
    <t>PMCOM SNC</t>
  </si>
  <si>
    <t>BRANDNAMIC G.m.b.H</t>
  </si>
  <si>
    <t>3232/2022</t>
  </si>
  <si>
    <t>RE 22-0488</t>
  </si>
  <si>
    <t>R22-0522</t>
  </si>
  <si>
    <t>S/121/2022</t>
  </si>
  <si>
    <t>EGGER KÄLTE KLIMA GMBH</t>
  </si>
  <si>
    <t>2022-20220576</t>
  </si>
  <si>
    <t>CANESTRINI ALEX</t>
  </si>
  <si>
    <t>231/2022</t>
  </si>
  <si>
    <t>IN185845</t>
  </si>
  <si>
    <t>SI22-03348</t>
  </si>
  <si>
    <t>FC-2022-2441</t>
  </si>
  <si>
    <t>IDEAS GROUP SRL</t>
  </si>
  <si>
    <t>22V3006029</t>
  </si>
  <si>
    <t>GARBARI SERVIZI SRL</t>
  </si>
  <si>
    <t>BERUFSBEKLEIDUNG CHRISTINA SNC</t>
  </si>
  <si>
    <t>297/2022</t>
  </si>
  <si>
    <t>SIEMENS SPA</t>
  </si>
  <si>
    <t>TISCHLEREI KOFLER G.&amp; T. KG</t>
  </si>
  <si>
    <t>INV-022012213</t>
  </si>
  <si>
    <t>2002-68226</t>
  </si>
  <si>
    <t>SCHRIFTWERK DES SCHOENWEGER ROLAND</t>
  </si>
  <si>
    <t>R22-0134</t>
  </si>
  <si>
    <t>7/193</t>
  </si>
  <si>
    <t>K-AUV-2022-1758</t>
  </si>
  <si>
    <t>3231/2022</t>
  </si>
  <si>
    <t>TRANSCONTAINER G.m.b.H</t>
  </si>
  <si>
    <t>22V3006028</t>
  </si>
  <si>
    <t>DOORMATIC SAS DI ANZELINI G.&amp;C.</t>
  </si>
  <si>
    <t>22/PA</t>
  </si>
  <si>
    <t>MÖSGES RALPH PROF.DR.MED.DIPL.-ING.</t>
  </si>
  <si>
    <t>S04G</t>
  </si>
  <si>
    <t>TIM TELECOM ITALIA SPA</t>
  </si>
  <si>
    <t>7X02235334</t>
  </si>
  <si>
    <t>VITALIS DR.JOSEPH G.m.b.H</t>
  </si>
  <si>
    <t>RE-2022-2640</t>
  </si>
  <si>
    <t>PALLADINO PATRICK</t>
  </si>
  <si>
    <t>9/P</t>
  </si>
  <si>
    <t>KUNSTVEREIN KALLMÜNZ</t>
  </si>
  <si>
    <t>FANTINI SAS DI FANTINI S.&amp; CO.</t>
  </si>
  <si>
    <t>2083/00</t>
  </si>
  <si>
    <t>DIS-PE SRL</t>
  </si>
  <si>
    <t>003498/22</t>
  </si>
  <si>
    <t>BEAUTY &amp; BUSINESS S.P.A.</t>
  </si>
  <si>
    <t>ALPARGATAS EUROPE S.L.U.</t>
  </si>
  <si>
    <t>22V3008071</t>
  </si>
  <si>
    <t>1176/TN1</t>
  </si>
  <si>
    <t>RC-2022-1700</t>
  </si>
  <si>
    <t>RE 55-0479</t>
  </si>
  <si>
    <t>ILLY CAFFE' SPA</t>
  </si>
  <si>
    <t>IF22075709</t>
  </si>
  <si>
    <t>5/338</t>
  </si>
  <si>
    <t>27/X</t>
  </si>
  <si>
    <t>2002-63801</t>
  </si>
  <si>
    <t>2002-10206</t>
  </si>
  <si>
    <t>2203281V</t>
  </si>
  <si>
    <t>22V3006026</t>
  </si>
  <si>
    <t>TOP GAS SRL (EX LOMBARDI)</t>
  </si>
  <si>
    <t>444/19</t>
  </si>
  <si>
    <t>BP019870</t>
  </si>
  <si>
    <t>CHIARENTIN-MAGAGNA SRL</t>
  </si>
  <si>
    <t>FPR 129/22</t>
  </si>
  <si>
    <t>IN1848694</t>
  </si>
  <si>
    <t>LIEBESWERK/KAPUZINERSTIFTUNG (YOSYAG)</t>
  </si>
  <si>
    <t>R-2022-922</t>
  </si>
  <si>
    <t>RE-2022-3110</t>
  </si>
  <si>
    <t>FC-2022-2630</t>
  </si>
  <si>
    <t>2002-62880</t>
  </si>
  <si>
    <t>2002-66456</t>
  </si>
  <si>
    <t>OMOLOGHIA SRL</t>
  </si>
  <si>
    <t>FATPRV110_2022</t>
  </si>
  <si>
    <t>PICHLER &amp; LAHNER GmbH</t>
  </si>
  <si>
    <t>1/521</t>
  </si>
  <si>
    <t>M00968</t>
  </si>
  <si>
    <t>KATHOLISCHER VERBAND DER WERKTÄTIGEN</t>
  </si>
  <si>
    <t>40/020</t>
  </si>
  <si>
    <t>954PR/2022</t>
  </si>
  <si>
    <t>PIRCHER R. &amp; Co KG</t>
  </si>
  <si>
    <t>RFI-RETE FERROVIARIA ITAL.SPA</t>
  </si>
  <si>
    <t>TERRA INSTITUTE GMBH</t>
  </si>
  <si>
    <t>WUERTH S.R.L</t>
  </si>
  <si>
    <t>SFR-2022-44</t>
  </si>
  <si>
    <t>IT 002593</t>
  </si>
  <si>
    <t>IT 002874</t>
  </si>
  <si>
    <t>2002-09664</t>
  </si>
  <si>
    <t>61/25/625</t>
  </si>
  <si>
    <t>SITRADE ITALIA SPA</t>
  </si>
  <si>
    <t>4566/FE</t>
  </si>
  <si>
    <t>7/192</t>
  </si>
  <si>
    <t>22V3007031</t>
  </si>
  <si>
    <t>IN1854296</t>
  </si>
  <si>
    <t>R22-0530</t>
  </si>
  <si>
    <t>SDD SCHWIMMBAD SAUNA DAMPFBAD HANDELSGES.MBH</t>
  </si>
  <si>
    <t>5/409</t>
  </si>
  <si>
    <t>ONE2TASTE APS</t>
  </si>
  <si>
    <t>Pagata fattura</t>
  </si>
  <si>
    <t>21/10487</t>
  </si>
  <si>
    <t>PLIMA SUEDTIROL GMBH - KRÄUTERSCHLÖSSL</t>
  </si>
  <si>
    <t>LITOKOL SPA</t>
  </si>
  <si>
    <t>V1-22-01645-R01</t>
  </si>
  <si>
    <t>45/E</t>
  </si>
  <si>
    <t>3314/2022</t>
  </si>
  <si>
    <t>61/25/708</t>
  </si>
  <si>
    <t>4748/3A</t>
  </si>
  <si>
    <t>2636/2022</t>
  </si>
  <si>
    <t>2003-01686</t>
  </si>
  <si>
    <t>UNIONPRINT KG. d. Tappeiner Simon</t>
  </si>
  <si>
    <t>K-AUV-2022-1117</t>
  </si>
  <si>
    <t>V1-22-00958-R01</t>
  </si>
  <si>
    <t>2003-01518</t>
  </si>
  <si>
    <t>FC-2022-1233</t>
  </si>
  <si>
    <t>2570/Z1</t>
  </si>
  <si>
    <t>FC-2022-1592</t>
  </si>
  <si>
    <t>FC-2022-1590</t>
  </si>
  <si>
    <t>FC-2022-1589</t>
  </si>
  <si>
    <t>ACQUACHIARA GARDUMI Srl</t>
  </si>
  <si>
    <t>282/2022</t>
  </si>
  <si>
    <t>FE0511-2022</t>
  </si>
  <si>
    <t>ELEKTRO PFOESTL D.PFOESTL DANIEL</t>
  </si>
  <si>
    <t>2203005V</t>
  </si>
  <si>
    <t>CONSORZIO AGRARIO DI BOLZANO</t>
  </si>
  <si>
    <t>EMMEGI DISTRIBUTION SRL</t>
  </si>
  <si>
    <t>1573/01</t>
  </si>
  <si>
    <t>1/683</t>
  </si>
  <si>
    <t>IN1856178</t>
  </si>
  <si>
    <t>LANTHALER+BERGER+BORDATO+PARTNER</t>
  </si>
  <si>
    <t>A-6326</t>
  </si>
  <si>
    <t>7/246</t>
  </si>
  <si>
    <t>4616/3A</t>
  </si>
  <si>
    <t>BP016830</t>
  </si>
  <si>
    <t>SERINET.IT DI CALOVI A.&amp; CO SAS</t>
  </si>
  <si>
    <t>2PA</t>
  </si>
  <si>
    <t>2002-64738</t>
  </si>
  <si>
    <t>AR22166</t>
  </si>
  <si>
    <t>61/25/1110</t>
  </si>
  <si>
    <t>SR-2022-4583</t>
  </si>
  <si>
    <t>KAUVG-2022-1914</t>
  </si>
  <si>
    <t>100-000093/L</t>
  </si>
  <si>
    <t>7/275</t>
  </si>
  <si>
    <t>2827/01</t>
  </si>
  <si>
    <t>599/VI3</t>
  </si>
  <si>
    <t>RK-2022-5940</t>
  </si>
  <si>
    <t>4678/01</t>
  </si>
  <si>
    <t>5/472</t>
  </si>
  <si>
    <t>FC-2022-2439</t>
  </si>
  <si>
    <t>2203283V</t>
  </si>
  <si>
    <t>K-AUV-2022-1759</t>
  </si>
  <si>
    <t>2002-10338</t>
  </si>
  <si>
    <t>IT 00375</t>
  </si>
  <si>
    <t>22V3007030</t>
  </si>
  <si>
    <t>100-000052/L</t>
  </si>
  <si>
    <t>THALER G.m.b.H</t>
  </si>
  <si>
    <t>F-22-04211</t>
  </si>
  <si>
    <t>43/PA</t>
  </si>
  <si>
    <t>2204030V</t>
  </si>
  <si>
    <t>K-AUV-2021-3504</t>
  </si>
  <si>
    <t>FC-2022-1591</t>
  </si>
  <si>
    <t>486/E</t>
  </si>
  <si>
    <t>88/F</t>
  </si>
  <si>
    <t>MERANIA SNC</t>
  </si>
  <si>
    <t>RAUCH GARDEN &amp; HOME KG.RAUCH EGON &amp; CO</t>
  </si>
  <si>
    <t>A-8</t>
  </si>
  <si>
    <t>7/245</t>
  </si>
  <si>
    <t>SASSA MODE GMBH</t>
  </si>
  <si>
    <t>55674/2022</t>
  </si>
  <si>
    <t>FC-2022-2629</t>
  </si>
  <si>
    <t>100-000062/L</t>
  </si>
  <si>
    <t>V1-22-01315-R01</t>
  </si>
  <si>
    <t>22V3006027</t>
  </si>
  <si>
    <t>1/005920</t>
  </si>
  <si>
    <t>RL297721</t>
  </si>
  <si>
    <t>AMONN OFFICE GMBH</t>
  </si>
  <si>
    <t>VKRECH2022-9685</t>
  </si>
  <si>
    <t>M01670</t>
  </si>
  <si>
    <t>BENACO SERVIZI SRL</t>
  </si>
  <si>
    <t>338/2022</t>
  </si>
  <si>
    <t>1/004898</t>
  </si>
  <si>
    <t>7/194</t>
  </si>
  <si>
    <t>BIASION SRL</t>
  </si>
  <si>
    <t>2022/2383/VFEI</t>
  </si>
  <si>
    <t>CROSINA&amp;BALBO DI ZANOTTA IVAN</t>
  </si>
  <si>
    <t>44/2022</t>
  </si>
  <si>
    <t>FC-2022-2631</t>
  </si>
  <si>
    <t>MATTEO THUN &amp; PARTNERS S.R.L.</t>
  </si>
  <si>
    <t>22/60</t>
  </si>
  <si>
    <t>LOEFF SYSTEM GMBH</t>
  </si>
  <si>
    <t>2034-06371</t>
  </si>
  <si>
    <t>37/2022</t>
  </si>
  <si>
    <t>TECHOALPIN SPA UNIPERSONALE</t>
  </si>
  <si>
    <t>VRG-22.1699</t>
  </si>
  <si>
    <t>LAMANTEA MARIO</t>
  </si>
  <si>
    <t>S.I.E. SPA SOCIETA' INIZIATIVE EDITORIALI</t>
  </si>
  <si>
    <t>2096-06213</t>
  </si>
  <si>
    <t>31/EL</t>
  </si>
  <si>
    <t>HOELLRIGL GMBH</t>
  </si>
  <si>
    <t>CASA MADAIO SRL</t>
  </si>
  <si>
    <t>391/D</t>
  </si>
  <si>
    <t>1/005721</t>
  </si>
  <si>
    <t>464/D</t>
  </si>
  <si>
    <t>RE 22-0406</t>
  </si>
  <si>
    <t>5/337</t>
  </si>
  <si>
    <t>POSANDO SRL</t>
  </si>
  <si>
    <t>7/244</t>
  </si>
  <si>
    <t>ENOTRADE SAS</t>
  </si>
  <si>
    <t>FC-2022-2440</t>
  </si>
  <si>
    <t>I-13232</t>
  </si>
  <si>
    <t>ITFV-22-01334</t>
  </si>
  <si>
    <t>7X03357904</t>
  </si>
  <si>
    <t>RC-2022-1694</t>
  </si>
  <si>
    <t>RE22-0405</t>
  </si>
  <si>
    <t>AUS-2022-26101</t>
  </si>
  <si>
    <t>FPR 21/22</t>
  </si>
  <si>
    <t>FF MEDIA G.m.b.H</t>
  </si>
  <si>
    <t>X01779</t>
  </si>
  <si>
    <t>DEKORWELT G.m.b.H</t>
  </si>
  <si>
    <t>MARIOFF SRL</t>
  </si>
  <si>
    <t>MIELE ITALIA GMBH</t>
  </si>
  <si>
    <t>PUSTERTALER MEDIEN GMBH SRL</t>
  </si>
  <si>
    <t>32/9</t>
  </si>
  <si>
    <t>M/63/2022</t>
  </si>
  <si>
    <t>V1-22-00959-R01</t>
  </si>
  <si>
    <t>100-000039/L</t>
  </si>
  <si>
    <t>4356E</t>
  </si>
  <si>
    <t>2002-09444</t>
  </si>
  <si>
    <t>6707 E</t>
  </si>
  <si>
    <t>5/473</t>
  </si>
  <si>
    <t>FC-2022-2632</t>
  </si>
  <si>
    <t>RE 22-0432</t>
  </si>
  <si>
    <t>2635/2022</t>
  </si>
  <si>
    <t>E 22-0480</t>
  </si>
  <si>
    <t>K-AUV-2022-1435</t>
  </si>
  <si>
    <t>I-13126</t>
  </si>
  <si>
    <t>139/2022</t>
  </si>
  <si>
    <t>IT 002292</t>
  </si>
  <si>
    <t>1047/EL</t>
  </si>
  <si>
    <t>IT 004010</t>
  </si>
  <si>
    <t>282/E</t>
  </si>
  <si>
    <t>ITFV-22-00833</t>
  </si>
  <si>
    <t>ITFV-22-00832</t>
  </si>
  <si>
    <t>REC-2022-41</t>
  </si>
  <si>
    <t>SERENITY SPA</t>
  </si>
  <si>
    <t>FRUMA G.m.b.H</t>
  </si>
  <si>
    <t>2022/2848/VFED</t>
  </si>
  <si>
    <t>5448/V</t>
  </si>
  <si>
    <t>ASSA ABLOY ENTRANCE SYSTEMS ITALY SRL</t>
  </si>
  <si>
    <t>21/8847</t>
  </si>
  <si>
    <t>1693/EL</t>
  </si>
  <si>
    <t>MATTINA ROBERTO</t>
  </si>
  <si>
    <t>Compensi collab. a progetto/occasionali</t>
  </si>
  <si>
    <t>S/85/2022</t>
  </si>
  <si>
    <t>2034-09086</t>
  </si>
  <si>
    <t>2950/00</t>
  </si>
  <si>
    <t>I-13255</t>
  </si>
  <si>
    <t>2002-65560</t>
  </si>
  <si>
    <t>CANTINA PRODUTTORI VALLE ISARCO</t>
  </si>
  <si>
    <t>22VK002816</t>
  </si>
  <si>
    <t>FE0941-2022</t>
  </si>
  <si>
    <t>WEWOFASHION BY OTTOWERNER GMBH</t>
  </si>
  <si>
    <t>7/231</t>
  </si>
  <si>
    <t>22/87</t>
  </si>
  <si>
    <t>R22-0527</t>
  </si>
  <si>
    <t>2022/4345/VFED</t>
  </si>
  <si>
    <t>CAVIT SNC</t>
  </si>
  <si>
    <t>GS-2022-6708</t>
  </si>
  <si>
    <t>RE 22-0537</t>
  </si>
  <si>
    <t>REC-2022-54</t>
  </si>
  <si>
    <t>SUCCUS COMUNICAZIONE SRL</t>
  </si>
  <si>
    <t>RG-22-206</t>
  </si>
  <si>
    <t>3810/01</t>
  </si>
  <si>
    <t>7/222</t>
  </si>
  <si>
    <t>IN1848690</t>
  </si>
  <si>
    <t>RE22-0481</t>
  </si>
  <si>
    <t>K-AUV-2022-1437</t>
  </si>
  <si>
    <t>TREBO/ZOJER/TELSER-STUDIO LEGALE ASSOCIATO</t>
  </si>
  <si>
    <t>66/2022</t>
  </si>
  <si>
    <t>11834/VI2</t>
  </si>
  <si>
    <t>RL296309</t>
  </si>
  <si>
    <t>BODAY MEDICAL TRADING DI BODAY A.</t>
  </si>
  <si>
    <t>24/2022</t>
  </si>
  <si>
    <t>6/1857</t>
  </si>
  <si>
    <t>322/D</t>
  </si>
  <si>
    <t>MAGGIOLI SPA</t>
  </si>
  <si>
    <t>7X02148489</t>
  </si>
  <si>
    <t>445/19</t>
  </si>
  <si>
    <t>TELEFILM SAS</t>
  </si>
  <si>
    <t>2022/3587/VFED</t>
  </si>
  <si>
    <t>NOISTUDIO SRL</t>
  </si>
  <si>
    <t>545/00</t>
  </si>
  <si>
    <t>3777/2022</t>
  </si>
  <si>
    <t>SKOCIR VERONIKA</t>
  </si>
  <si>
    <t>REC-2022-68</t>
  </si>
  <si>
    <t>22(909)</t>
  </si>
  <si>
    <t>2003-01737</t>
  </si>
  <si>
    <t>1/004594</t>
  </si>
  <si>
    <t>RE 22-0489</t>
  </si>
  <si>
    <t>UNTHAL</t>
  </si>
  <si>
    <t>220/001</t>
  </si>
  <si>
    <t>FTFATV1 0164023</t>
  </si>
  <si>
    <t>K-AUV-2022-127</t>
  </si>
  <si>
    <t>RE-2022-3036</t>
  </si>
  <si>
    <t>22/91</t>
  </si>
  <si>
    <t>SKIDATA SRL</t>
  </si>
  <si>
    <t>FC2201577</t>
  </si>
  <si>
    <t>GARDEN SERVICE DI SQUARZONI OSCAR</t>
  </si>
  <si>
    <t>373/00</t>
  </si>
  <si>
    <t>RADIO MEDIA INTERNATIONAL G.m.b.H</t>
  </si>
  <si>
    <t>2003-01865</t>
  </si>
  <si>
    <t>PUBLISCOOP PIÚ SRL</t>
  </si>
  <si>
    <t>14/I</t>
  </si>
  <si>
    <t>0001236/01</t>
  </si>
  <si>
    <t>GOLMAR ITALIA SPA</t>
  </si>
  <si>
    <t>VM-6782</t>
  </si>
  <si>
    <t>ZG LIGHTING SRL -ZUMTOBEL</t>
  </si>
  <si>
    <t>ITFV-22-00657</t>
  </si>
  <si>
    <t>STUDIO EIDOS SRL</t>
  </si>
  <si>
    <t>386 (913)</t>
  </si>
  <si>
    <t>INFOJUICE SRL BY EUREGIO</t>
  </si>
  <si>
    <t>P164</t>
  </si>
  <si>
    <t>ARUNDA S.R.L.</t>
  </si>
  <si>
    <t>510/0</t>
  </si>
  <si>
    <t>22/90</t>
  </si>
  <si>
    <t>M01450</t>
  </si>
  <si>
    <t>398435/2022/01</t>
  </si>
  <si>
    <t>FC-2022-2628</t>
  </si>
  <si>
    <t>FC-2022-2633</t>
  </si>
  <si>
    <t>R22-0087</t>
  </si>
  <si>
    <t>FC-2022-1230</t>
  </si>
  <si>
    <t>2002-10205</t>
  </si>
  <si>
    <t>100-000071/L</t>
  </si>
  <si>
    <t>7/190</t>
  </si>
  <si>
    <t>TECNOMAG SRL</t>
  </si>
  <si>
    <t>RLER-2022-3642</t>
  </si>
  <si>
    <t>FE0601-2022</t>
  </si>
  <si>
    <t>K-AUV-2022-446</t>
  </si>
  <si>
    <t>IN1854290</t>
  </si>
  <si>
    <t>FRENER &amp; REIFER G.m.b.H</t>
  </si>
  <si>
    <t>22SP0013</t>
  </si>
  <si>
    <t>274/002</t>
  </si>
  <si>
    <t>22017112/D</t>
  </si>
  <si>
    <t>IN1859702</t>
  </si>
  <si>
    <t>IN1859704</t>
  </si>
  <si>
    <t>22V3008074</t>
  </si>
  <si>
    <t>22V3008072</t>
  </si>
  <si>
    <t>IN1848687</t>
  </si>
  <si>
    <t>582(913)</t>
  </si>
  <si>
    <t>2003-02263</t>
  </si>
  <si>
    <t>MIL0004748704</t>
  </si>
  <si>
    <t>EGGER MOLER GMBH</t>
  </si>
  <si>
    <t>RC-2022-64</t>
  </si>
  <si>
    <t>3776/2022</t>
  </si>
  <si>
    <t>NEON ALPI S.R.L.</t>
  </si>
  <si>
    <t>RIST.CAVALLINO D.PRANTL &amp; FIGLI SRL</t>
  </si>
  <si>
    <t>22/59</t>
  </si>
  <si>
    <t>2002-09443</t>
  </si>
  <si>
    <t>AGRIPHARMA SOC.COOP.AGR.</t>
  </si>
  <si>
    <t>235/1</t>
  </si>
  <si>
    <t>3011\Z1</t>
  </si>
  <si>
    <t>PALER SILVIA</t>
  </si>
  <si>
    <t>23/2022</t>
  </si>
  <si>
    <t>VIAN ING. FRANCESCO</t>
  </si>
  <si>
    <t>7/00</t>
  </si>
  <si>
    <t>2022 407</t>
  </si>
  <si>
    <t>22SP0016</t>
  </si>
  <si>
    <t>POSEIDON SRL - IL CASTELLETTO HOTEL</t>
  </si>
  <si>
    <t>1052A</t>
  </si>
  <si>
    <t>7/223</t>
  </si>
  <si>
    <t>IT22090556</t>
  </si>
  <si>
    <t>61/6/184</t>
  </si>
  <si>
    <t>S/69/2022</t>
  </si>
  <si>
    <t>ITHEL SRL</t>
  </si>
  <si>
    <t>BIZZOTTO NICOLA</t>
  </si>
  <si>
    <t>56-2022-FE</t>
  </si>
  <si>
    <t>FIRST AVENUE GmbH</t>
  </si>
  <si>
    <t>120-000032/G</t>
  </si>
  <si>
    <t>AUS-2022-26170</t>
  </si>
  <si>
    <t>BRUCCOLERI  MATTEO AVV.</t>
  </si>
  <si>
    <t>2002-69091</t>
  </si>
  <si>
    <t>HYGI.DE GMBH &amp; CO KG</t>
  </si>
  <si>
    <t>5/408</t>
  </si>
  <si>
    <t>FC-2022-2002</t>
  </si>
  <si>
    <t>2V2_38840</t>
  </si>
  <si>
    <t>P207</t>
  </si>
  <si>
    <t>M01201</t>
  </si>
  <si>
    <t>2002-14089</t>
  </si>
  <si>
    <t>MANUEL KOTTERSTEGER PHOTOGRAPHER KG</t>
  </si>
  <si>
    <t>E29</t>
  </si>
  <si>
    <t>2034-07984</t>
  </si>
  <si>
    <t>FULLGADGETS SRL</t>
  </si>
  <si>
    <t>1004/2022</t>
  </si>
  <si>
    <t>147/2022</t>
  </si>
  <si>
    <t>8290/VI2</t>
  </si>
  <si>
    <t>170/001</t>
  </si>
  <si>
    <t>2022 371</t>
  </si>
  <si>
    <t>3835/22</t>
  </si>
  <si>
    <t>IF22120737</t>
  </si>
  <si>
    <t>7X03280553</t>
  </si>
  <si>
    <t>VZ22003791</t>
  </si>
  <si>
    <t>674/68</t>
  </si>
  <si>
    <t>100-000088/L</t>
  </si>
  <si>
    <t>22V3007032</t>
  </si>
  <si>
    <t>346192/2022/01</t>
  </si>
  <si>
    <t>K-AUV-2022-1438</t>
  </si>
  <si>
    <t>152/2022</t>
  </si>
  <si>
    <t>384/00</t>
  </si>
  <si>
    <t>167/2022</t>
  </si>
  <si>
    <t>BP016831</t>
  </si>
  <si>
    <t>673/68</t>
  </si>
  <si>
    <t>2034-08998</t>
  </si>
  <si>
    <t>5/534</t>
  </si>
  <si>
    <t>R-2022-859</t>
  </si>
  <si>
    <t>R22-0523</t>
  </si>
  <si>
    <t>M01451</t>
  </si>
  <si>
    <t>581(913)</t>
  </si>
  <si>
    <t>P129</t>
  </si>
  <si>
    <t>NORDWAL AG</t>
  </si>
  <si>
    <t>WRG-2022-8766</t>
  </si>
  <si>
    <t>MORODER DR.EHRENFRIED</t>
  </si>
  <si>
    <t>52/00</t>
  </si>
  <si>
    <t>K-AUV-2022-1436</t>
  </si>
  <si>
    <t>VENTIDUE SRL</t>
  </si>
  <si>
    <t>004587/0</t>
  </si>
  <si>
    <t>K-AUV-2022-784</t>
  </si>
  <si>
    <t>FC-2022-2442</t>
  </si>
  <si>
    <t>ALLNEIDER KURT-AUTOTRASPORTI</t>
  </si>
  <si>
    <t>M01478</t>
  </si>
  <si>
    <t>46/PA</t>
  </si>
  <si>
    <t>22SP0015</t>
  </si>
  <si>
    <t>22020331/D</t>
  </si>
  <si>
    <t>004264FT</t>
  </si>
  <si>
    <t>Si/No</t>
  </si>
  <si>
    <t>TempoPag</t>
  </si>
  <si>
    <t>Numeri</t>
  </si>
  <si>
    <t>122200805334</t>
  </si>
  <si>
    <t>122200687290</t>
  </si>
  <si>
    <t>122200805333</t>
  </si>
  <si>
    <t>122200742549</t>
  </si>
  <si>
    <t>122200659543</t>
  </si>
  <si>
    <t>122200812327</t>
  </si>
  <si>
    <t>122200983504</t>
  </si>
  <si>
    <t>122200688771</t>
  </si>
  <si>
    <t>122200979733</t>
  </si>
  <si>
    <t>122200528427</t>
  </si>
  <si>
    <t>122200687289</t>
  </si>
  <si>
    <t>122200807993</t>
  </si>
  <si>
    <t>122200687288</t>
  </si>
  <si>
    <t>122200805335</t>
  </si>
  <si>
    <t>122200687291</t>
  </si>
  <si>
    <t>122200742548</t>
  </si>
  <si>
    <t>122200528428</t>
  </si>
  <si>
    <t>122200974864</t>
  </si>
  <si>
    <t>storno prot.</t>
  </si>
  <si>
    <t>ok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</si>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</sst>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17" fontId="0" fillId="0" borderId="0" xfId="0" applyNumberFormat="1"/>
    <xf numFmtId="3" fontId="0" fillId="0" borderId="0" xfId="0" applyNumberFormat="1"/>
    <xf numFmtId="0" fontId="0" fillId="0" borderId="0" xfId="0" quotePrefix="1"/>
    <xf numFmtId="49" fontId="0" fillId="0" borderId="0" xfId="0" quotePrefix="1" applyNumberFormat="1"/>
    <xf numFmtId="2" fontId="16" fillId="33" borderId="0" xfId="0" applyNumberFormat="1" applyFont="1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03"/>
  <sheetViews>
    <sheetView tabSelected="1" topLeftCell="A761" workbookViewId="0">
      <selection activeCell="M801" sqref="M801"/>
    </sheetView>
  </sheetViews>
  <sheetFormatPr defaultRowHeight="15" x14ac:dyDescent="0.25"/>
  <cols>
    <col min="2" max="2" width="28.140625" customWidth="1"/>
    <col min="3" max="3" width="14.85546875" customWidth="1"/>
    <col min="4" max="4" width="17.140625" customWidth="1"/>
    <col min="6" max="6" width="14.140625" customWidth="1"/>
    <col min="7" max="7" width="13.140625" customWidth="1"/>
    <col min="10" max="10" width="18.28515625" customWidth="1"/>
    <col min="11" max="11" width="38.7109375" customWidth="1"/>
    <col min="12" max="12" width="11.42578125" customWidth="1"/>
    <col min="13" max="13" width="12.85546875" customWidth="1"/>
    <col min="14" max="14" width="11.710937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738</v>
      </c>
      <c r="M1" t="s">
        <v>739</v>
      </c>
      <c r="N1" t="s">
        <v>740</v>
      </c>
      <c r="Q1" t="s">
        <v>759</v>
      </c>
    </row>
    <row r="2" spans="1:17" x14ac:dyDescent="0.25">
      <c r="A2">
        <v>3707</v>
      </c>
      <c r="B2" t="s">
        <v>21</v>
      </c>
      <c r="C2">
        <v>1221017430</v>
      </c>
      <c r="D2" s="1">
        <v>44727</v>
      </c>
      <c r="E2">
        <v>1132</v>
      </c>
      <c r="F2" s="1">
        <v>44763</v>
      </c>
      <c r="G2" s="1">
        <v>44758</v>
      </c>
      <c r="H2">
        <v>804.3</v>
      </c>
      <c r="I2">
        <v>804.3</v>
      </c>
      <c r="J2" s="1">
        <v>44763</v>
      </c>
      <c r="K2" t="s">
        <v>16</v>
      </c>
      <c r="M2">
        <f>J2-G2</f>
        <v>5</v>
      </c>
      <c r="N2">
        <f>H2*M2</f>
        <v>4021.5</v>
      </c>
    </row>
    <row r="3" spans="1:17" x14ac:dyDescent="0.25">
      <c r="A3">
        <v>3707</v>
      </c>
      <c r="B3" t="s">
        <v>21</v>
      </c>
      <c r="C3">
        <v>1221020753</v>
      </c>
      <c r="D3" s="1">
        <v>44757</v>
      </c>
      <c r="E3">
        <v>1339</v>
      </c>
      <c r="F3" s="1">
        <v>44795</v>
      </c>
      <c r="G3" s="1">
        <v>44789</v>
      </c>
      <c r="H3">
        <v>663.8</v>
      </c>
      <c r="I3">
        <v>663.8</v>
      </c>
      <c r="J3" s="1">
        <v>44795</v>
      </c>
      <c r="K3" t="s">
        <v>16</v>
      </c>
      <c r="M3">
        <f>J3-G3</f>
        <v>6</v>
      </c>
      <c r="N3">
        <f>H3*M3</f>
        <v>3982.7999999999997</v>
      </c>
    </row>
    <row r="4" spans="1:17" x14ac:dyDescent="0.25">
      <c r="A4">
        <v>3803</v>
      </c>
      <c r="B4" t="s">
        <v>172</v>
      </c>
      <c r="C4" s="2">
        <v>31929</v>
      </c>
      <c r="D4" s="1">
        <v>44712</v>
      </c>
      <c r="E4">
        <v>1055</v>
      </c>
      <c r="F4" s="1">
        <v>44796</v>
      </c>
      <c r="G4" s="1">
        <v>44779</v>
      </c>
      <c r="H4">
        <v>714.95</v>
      </c>
      <c r="I4">
        <v>714.95</v>
      </c>
      <c r="J4" s="1">
        <v>44796</v>
      </c>
      <c r="K4" t="s">
        <v>16</v>
      </c>
      <c r="M4">
        <f>J4-G4</f>
        <v>17</v>
      </c>
      <c r="N4">
        <f>H4*M4</f>
        <v>12154.150000000001</v>
      </c>
    </row>
    <row r="5" spans="1:17" x14ac:dyDescent="0.25">
      <c r="A5">
        <v>3193</v>
      </c>
      <c r="B5" t="s">
        <v>169</v>
      </c>
      <c r="C5">
        <v>2022000330</v>
      </c>
      <c r="D5" s="1">
        <v>44820</v>
      </c>
      <c r="E5">
        <v>1780</v>
      </c>
      <c r="F5" s="1">
        <v>44824</v>
      </c>
      <c r="G5" s="1">
        <v>44885</v>
      </c>
      <c r="H5">
        <v>0</v>
      </c>
      <c r="I5">
        <v>98</v>
      </c>
      <c r="J5" s="1">
        <v>44824</v>
      </c>
      <c r="K5" t="s">
        <v>65</v>
      </c>
      <c r="L5" t="s">
        <v>761</v>
      </c>
      <c r="M5">
        <v>0</v>
      </c>
      <c r="N5">
        <f>H5*M5</f>
        <v>0</v>
      </c>
      <c r="Q5">
        <v>1720</v>
      </c>
    </row>
    <row r="6" spans="1:17" x14ac:dyDescent="0.25">
      <c r="A6">
        <v>3193</v>
      </c>
      <c r="B6" t="s">
        <v>169</v>
      </c>
      <c r="C6">
        <v>2022000303</v>
      </c>
      <c r="D6" s="1">
        <v>44804</v>
      </c>
      <c r="E6">
        <v>1720</v>
      </c>
      <c r="F6" s="1">
        <v>44824</v>
      </c>
      <c r="G6" s="1">
        <v>44865</v>
      </c>
      <c r="H6">
        <v>0</v>
      </c>
      <c r="I6">
        <v>98</v>
      </c>
      <c r="J6" s="1">
        <v>44824</v>
      </c>
      <c r="K6" t="s">
        <v>16</v>
      </c>
      <c r="L6" t="s">
        <v>761</v>
      </c>
      <c r="M6">
        <v>0</v>
      </c>
      <c r="N6">
        <f>H6*M6</f>
        <v>0</v>
      </c>
    </row>
    <row r="7" spans="1:17" x14ac:dyDescent="0.25">
      <c r="A7">
        <v>935</v>
      </c>
      <c r="B7" t="s">
        <v>424</v>
      </c>
      <c r="C7" t="s">
        <v>425</v>
      </c>
      <c r="D7" s="1">
        <v>44712</v>
      </c>
      <c r="E7">
        <v>1031</v>
      </c>
      <c r="F7" s="1">
        <v>44760</v>
      </c>
      <c r="G7" s="1">
        <v>44776</v>
      </c>
      <c r="H7">
        <v>2844</v>
      </c>
      <c r="I7">
        <v>2844</v>
      </c>
      <c r="J7" s="1">
        <v>44760</v>
      </c>
      <c r="K7" t="s">
        <v>16</v>
      </c>
      <c r="M7">
        <f>J7-G7</f>
        <v>-16</v>
      </c>
      <c r="N7">
        <f>H7*M7</f>
        <v>-45504</v>
      </c>
    </row>
    <row r="8" spans="1:17" x14ac:dyDescent="0.25">
      <c r="A8">
        <v>935</v>
      </c>
      <c r="B8" t="s">
        <v>424</v>
      </c>
      <c r="C8" t="s">
        <v>484</v>
      </c>
      <c r="D8" s="1">
        <v>44742</v>
      </c>
      <c r="E8">
        <v>1232</v>
      </c>
      <c r="F8" s="1">
        <v>44811</v>
      </c>
      <c r="G8" s="1">
        <v>44808</v>
      </c>
      <c r="H8">
        <v>4848</v>
      </c>
      <c r="I8">
        <v>4848</v>
      </c>
      <c r="J8" s="1">
        <v>44811</v>
      </c>
      <c r="K8" t="s">
        <v>16</v>
      </c>
      <c r="M8">
        <f>J8-G8</f>
        <v>3</v>
      </c>
      <c r="N8">
        <f>H8*M8</f>
        <v>14544</v>
      </c>
    </row>
    <row r="9" spans="1:17" x14ac:dyDescent="0.25">
      <c r="A9">
        <v>3863</v>
      </c>
      <c r="B9" t="s">
        <v>79</v>
      </c>
      <c r="C9" t="s">
        <v>80</v>
      </c>
      <c r="D9" s="1">
        <v>44686</v>
      </c>
      <c r="E9">
        <v>810</v>
      </c>
      <c r="F9" s="1">
        <v>44748</v>
      </c>
      <c r="G9" s="1">
        <v>44748</v>
      </c>
      <c r="H9">
        <v>90</v>
      </c>
      <c r="I9">
        <v>90</v>
      </c>
      <c r="J9" s="1">
        <v>44748</v>
      </c>
      <c r="K9" t="s">
        <v>16</v>
      </c>
      <c r="M9">
        <f>J9-G9</f>
        <v>0</v>
      </c>
      <c r="N9">
        <f>H9*M9</f>
        <v>0</v>
      </c>
    </row>
    <row r="10" spans="1:17" x14ac:dyDescent="0.25">
      <c r="A10">
        <v>3863</v>
      </c>
      <c r="B10" t="s">
        <v>79</v>
      </c>
      <c r="C10" t="s">
        <v>93</v>
      </c>
      <c r="D10" s="1">
        <v>44756</v>
      </c>
      <c r="E10">
        <v>1336</v>
      </c>
      <c r="F10" s="1">
        <v>44809</v>
      </c>
      <c r="G10" s="1">
        <v>44819</v>
      </c>
      <c r="H10">
        <v>0</v>
      </c>
      <c r="I10">
        <v>0</v>
      </c>
      <c r="J10" s="1">
        <v>44809</v>
      </c>
      <c r="K10" t="s">
        <v>16</v>
      </c>
      <c r="L10" t="s">
        <v>761</v>
      </c>
      <c r="M10">
        <v>0</v>
      </c>
      <c r="N10">
        <f>H10*M10</f>
        <v>0</v>
      </c>
    </row>
    <row r="11" spans="1:17" x14ac:dyDescent="0.25">
      <c r="A11">
        <v>3863</v>
      </c>
      <c r="B11" t="s">
        <v>79</v>
      </c>
      <c r="C11" t="s">
        <v>647</v>
      </c>
      <c r="D11" s="1">
        <v>44764</v>
      </c>
      <c r="E11">
        <v>1364</v>
      </c>
      <c r="F11" s="1">
        <v>44825</v>
      </c>
      <c r="G11" s="1">
        <v>44826</v>
      </c>
      <c r="H11">
        <v>90</v>
      </c>
      <c r="I11">
        <v>90</v>
      </c>
      <c r="J11" s="1">
        <v>44825</v>
      </c>
      <c r="K11" t="s">
        <v>16</v>
      </c>
      <c r="M11">
        <f>J11-G11</f>
        <v>-1</v>
      </c>
      <c r="N11">
        <f>H11*M11</f>
        <v>-90</v>
      </c>
    </row>
    <row r="12" spans="1:17" x14ac:dyDescent="0.25">
      <c r="A12">
        <v>3863</v>
      </c>
      <c r="B12" t="s">
        <v>79</v>
      </c>
      <c r="C12" t="s">
        <v>736</v>
      </c>
      <c r="D12" s="1">
        <v>44809</v>
      </c>
      <c r="E12">
        <v>1684</v>
      </c>
      <c r="F12" s="1">
        <v>44809</v>
      </c>
      <c r="G12" s="1">
        <v>44839</v>
      </c>
      <c r="H12">
        <v>0</v>
      </c>
      <c r="I12">
        <v>0</v>
      </c>
      <c r="J12" s="1">
        <v>44809</v>
      </c>
      <c r="K12" t="s">
        <v>65</v>
      </c>
      <c r="L12" t="s">
        <v>761</v>
      </c>
      <c r="M12">
        <v>0</v>
      </c>
      <c r="N12">
        <f>H12*M12</f>
        <v>0</v>
      </c>
      <c r="Q12">
        <v>1336</v>
      </c>
    </row>
    <row r="13" spans="1:17" x14ac:dyDescent="0.25">
      <c r="A13">
        <v>3242</v>
      </c>
      <c r="B13" t="s">
        <v>115</v>
      </c>
      <c r="C13" t="s">
        <v>116</v>
      </c>
      <c r="D13" s="1">
        <v>44712</v>
      </c>
      <c r="E13">
        <v>1096</v>
      </c>
      <c r="F13" s="1">
        <v>44811</v>
      </c>
      <c r="G13" s="1">
        <v>44783</v>
      </c>
      <c r="H13">
        <v>2992.5</v>
      </c>
      <c r="I13">
        <v>2992.5</v>
      </c>
      <c r="J13" s="1">
        <v>44811</v>
      </c>
      <c r="K13" t="s">
        <v>16</v>
      </c>
      <c r="M13">
        <f>J13-G13</f>
        <v>28</v>
      </c>
      <c r="N13">
        <f>H13*M13</f>
        <v>83790</v>
      </c>
    </row>
    <row r="14" spans="1:17" x14ac:dyDescent="0.25">
      <c r="A14">
        <v>3242</v>
      </c>
      <c r="B14" t="s">
        <v>115</v>
      </c>
      <c r="C14" t="s">
        <v>179</v>
      </c>
      <c r="D14" s="1">
        <v>44681</v>
      </c>
      <c r="E14">
        <v>831</v>
      </c>
      <c r="F14" s="1">
        <v>44811</v>
      </c>
      <c r="G14" s="1">
        <v>44751</v>
      </c>
      <c r="H14">
        <v>2275</v>
      </c>
      <c r="I14">
        <v>2275</v>
      </c>
      <c r="J14" s="1">
        <v>44811</v>
      </c>
      <c r="K14" t="s">
        <v>16</v>
      </c>
      <c r="M14">
        <f>J14-G14</f>
        <v>60</v>
      </c>
      <c r="N14">
        <f>H14*M14</f>
        <v>136500</v>
      </c>
    </row>
    <row r="15" spans="1:17" x14ac:dyDescent="0.25">
      <c r="A15">
        <v>3242</v>
      </c>
      <c r="B15" t="s">
        <v>115</v>
      </c>
      <c r="C15" t="s">
        <v>180</v>
      </c>
      <c r="D15" s="1">
        <v>44681</v>
      </c>
      <c r="E15">
        <v>832</v>
      </c>
      <c r="F15" s="1">
        <v>44811</v>
      </c>
      <c r="G15" s="1">
        <v>44751</v>
      </c>
      <c r="H15">
        <v>4182.5</v>
      </c>
      <c r="I15">
        <v>4182.5</v>
      </c>
      <c r="J15" s="1">
        <v>44811</v>
      </c>
      <c r="K15" t="s">
        <v>16</v>
      </c>
      <c r="M15">
        <f>J15-G15</f>
        <v>60</v>
      </c>
      <c r="N15">
        <f>H15*M15</f>
        <v>250950</v>
      </c>
    </row>
    <row r="16" spans="1:17" x14ac:dyDescent="0.25">
      <c r="A16">
        <v>3242</v>
      </c>
      <c r="B16" t="s">
        <v>115</v>
      </c>
      <c r="C16" t="s">
        <v>289</v>
      </c>
      <c r="D16" s="1">
        <v>44651</v>
      </c>
      <c r="E16">
        <v>627</v>
      </c>
      <c r="F16" s="1">
        <v>44811</v>
      </c>
      <c r="G16" s="1">
        <v>44721</v>
      </c>
      <c r="H16">
        <v>2625</v>
      </c>
      <c r="I16">
        <v>2625</v>
      </c>
      <c r="J16" s="1">
        <v>44811</v>
      </c>
      <c r="K16" t="s">
        <v>16</v>
      </c>
      <c r="M16">
        <f>J16-G16</f>
        <v>90</v>
      </c>
      <c r="N16">
        <f>H16*M16</f>
        <v>236250</v>
      </c>
    </row>
    <row r="17" spans="1:14" x14ac:dyDescent="0.25">
      <c r="A17">
        <v>3242</v>
      </c>
      <c r="B17" t="s">
        <v>115</v>
      </c>
      <c r="C17" t="s">
        <v>442</v>
      </c>
      <c r="D17" s="1">
        <v>44742</v>
      </c>
      <c r="E17">
        <v>1343</v>
      </c>
      <c r="F17" s="1">
        <v>44816</v>
      </c>
      <c r="G17" s="1">
        <v>44817</v>
      </c>
      <c r="H17">
        <v>1120</v>
      </c>
      <c r="I17">
        <v>1120</v>
      </c>
      <c r="J17" s="1">
        <v>44816</v>
      </c>
      <c r="K17" t="s">
        <v>16</v>
      </c>
      <c r="M17">
        <f>J17-G17</f>
        <v>-1</v>
      </c>
      <c r="N17">
        <f>H17*M17</f>
        <v>-1120</v>
      </c>
    </row>
    <row r="18" spans="1:14" x14ac:dyDescent="0.25">
      <c r="A18">
        <v>3233</v>
      </c>
      <c r="B18" t="s">
        <v>38</v>
      </c>
      <c r="C18">
        <v>4515006</v>
      </c>
      <c r="D18" s="1">
        <v>44742</v>
      </c>
      <c r="E18">
        <v>1216</v>
      </c>
      <c r="F18" s="1">
        <v>44778</v>
      </c>
      <c r="G18" s="1">
        <v>44775</v>
      </c>
      <c r="H18">
        <v>383.76</v>
      </c>
      <c r="I18">
        <v>383.76</v>
      </c>
      <c r="J18" s="1">
        <v>44778</v>
      </c>
      <c r="K18" t="s">
        <v>16</v>
      </c>
      <c r="M18">
        <f>J18-G18</f>
        <v>3</v>
      </c>
      <c r="N18">
        <f>H18*M18</f>
        <v>1151.28</v>
      </c>
    </row>
    <row r="19" spans="1:14" x14ac:dyDescent="0.25">
      <c r="A19">
        <v>3233</v>
      </c>
      <c r="B19" t="s">
        <v>38</v>
      </c>
      <c r="C19">
        <v>4515010</v>
      </c>
      <c r="D19" s="1">
        <v>44773</v>
      </c>
      <c r="E19">
        <v>1433</v>
      </c>
      <c r="F19" s="1">
        <v>44811</v>
      </c>
      <c r="G19" s="1">
        <v>44805</v>
      </c>
      <c r="H19">
        <v>341.12</v>
      </c>
      <c r="I19">
        <v>341.12</v>
      </c>
      <c r="J19" s="1">
        <v>44811</v>
      </c>
      <c r="K19" t="s">
        <v>16</v>
      </c>
      <c r="M19">
        <f>J19-G19</f>
        <v>6</v>
      </c>
      <c r="N19">
        <f>H19*M19</f>
        <v>2046.72</v>
      </c>
    </row>
    <row r="20" spans="1:14" x14ac:dyDescent="0.25">
      <c r="A20">
        <v>3233</v>
      </c>
      <c r="B20" t="s">
        <v>38</v>
      </c>
      <c r="C20">
        <v>3450070</v>
      </c>
      <c r="D20" s="1">
        <v>44711</v>
      </c>
      <c r="E20">
        <v>975</v>
      </c>
      <c r="F20" s="1">
        <v>44763</v>
      </c>
      <c r="G20" s="1">
        <v>44742</v>
      </c>
      <c r="H20">
        <v>350</v>
      </c>
      <c r="I20">
        <v>350</v>
      </c>
      <c r="J20" s="1">
        <v>44763</v>
      </c>
      <c r="K20" t="s">
        <v>16</v>
      </c>
      <c r="M20">
        <f>J20-G20</f>
        <v>21</v>
      </c>
      <c r="N20">
        <f>H20*M20</f>
        <v>7350</v>
      </c>
    </row>
    <row r="21" spans="1:14" x14ac:dyDescent="0.25">
      <c r="A21">
        <v>3233</v>
      </c>
      <c r="B21" t="s">
        <v>38</v>
      </c>
      <c r="C21">
        <v>4515004</v>
      </c>
      <c r="D21" s="1">
        <v>44712</v>
      </c>
      <c r="E21">
        <v>1012</v>
      </c>
      <c r="F21" s="1">
        <v>44763</v>
      </c>
      <c r="G21" s="1">
        <v>44744</v>
      </c>
      <c r="H21">
        <v>330.46</v>
      </c>
      <c r="I21">
        <v>330.46</v>
      </c>
      <c r="J21" s="1">
        <v>44763</v>
      </c>
      <c r="K21" t="s">
        <v>16</v>
      </c>
      <c r="M21">
        <f>J21-G21</f>
        <v>19</v>
      </c>
      <c r="N21">
        <f>H21*M21</f>
        <v>6278.74</v>
      </c>
    </row>
    <row r="22" spans="1:14" x14ac:dyDescent="0.25">
      <c r="A22">
        <v>804</v>
      </c>
      <c r="B22" t="s">
        <v>663</v>
      </c>
      <c r="C22" t="s">
        <v>664</v>
      </c>
      <c r="D22" s="1">
        <v>44711</v>
      </c>
      <c r="E22">
        <v>996</v>
      </c>
      <c r="F22" s="1">
        <v>44768</v>
      </c>
      <c r="G22" s="1">
        <v>44774</v>
      </c>
      <c r="H22">
        <v>1116.5</v>
      </c>
      <c r="I22">
        <v>1116.5</v>
      </c>
      <c r="J22" s="1">
        <v>44768</v>
      </c>
      <c r="K22" t="s">
        <v>16</v>
      </c>
      <c r="M22">
        <f>J22-G22</f>
        <v>-6</v>
      </c>
      <c r="N22">
        <f>H22*M22</f>
        <v>-6699</v>
      </c>
    </row>
    <row r="23" spans="1:14" x14ac:dyDescent="0.25">
      <c r="A23">
        <v>3846</v>
      </c>
      <c r="B23" t="s">
        <v>103</v>
      </c>
      <c r="C23">
        <v>10170422</v>
      </c>
      <c r="D23" s="1">
        <v>44795</v>
      </c>
      <c r="E23">
        <v>336</v>
      </c>
      <c r="F23" s="1">
        <v>44825</v>
      </c>
      <c r="G23" s="1">
        <v>44806</v>
      </c>
      <c r="H23">
        <v>7500</v>
      </c>
      <c r="I23">
        <v>7500</v>
      </c>
      <c r="J23" s="1">
        <v>44825</v>
      </c>
      <c r="K23" t="s">
        <v>104</v>
      </c>
      <c r="M23">
        <f>J23-G23</f>
        <v>19</v>
      </c>
      <c r="N23">
        <f>H23*M23</f>
        <v>142500</v>
      </c>
    </row>
    <row r="24" spans="1:14" x14ac:dyDescent="0.25">
      <c r="A24">
        <v>3846</v>
      </c>
      <c r="B24" t="s">
        <v>103</v>
      </c>
      <c r="C24">
        <v>10170322</v>
      </c>
      <c r="D24" s="1">
        <v>44684</v>
      </c>
      <c r="E24">
        <v>192</v>
      </c>
      <c r="F24" s="1">
        <v>44820</v>
      </c>
      <c r="G24" s="1">
        <v>44701</v>
      </c>
      <c r="H24">
        <v>7500</v>
      </c>
      <c r="I24">
        <v>7500</v>
      </c>
      <c r="J24" s="1">
        <v>44820</v>
      </c>
      <c r="K24" t="s">
        <v>270</v>
      </c>
      <c r="M24">
        <f>J24-G24</f>
        <v>119</v>
      </c>
      <c r="N24">
        <f>H24*M24</f>
        <v>892500</v>
      </c>
    </row>
    <row r="25" spans="1:14" x14ac:dyDescent="0.25">
      <c r="A25">
        <v>470</v>
      </c>
      <c r="B25" t="s">
        <v>732</v>
      </c>
      <c r="C25">
        <v>432</v>
      </c>
      <c r="D25" s="1">
        <v>44747</v>
      </c>
      <c r="E25">
        <v>1326</v>
      </c>
      <c r="F25" s="1">
        <v>44820</v>
      </c>
      <c r="G25" s="1">
        <v>44817</v>
      </c>
      <c r="H25">
        <v>2400</v>
      </c>
      <c r="I25">
        <v>2400</v>
      </c>
      <c r="J25" s="1">
        <v>44820</v>
      </c>
      <c r="K25" t="s">
        <v>16</v>
      </c>
      <c r="M25">
        <f>J25-G25</f>
        <v>3</v>
      </c>
      <c r="N25">
        <f>H25*M25</f>
        <v>7200</v>
      </c>
    </row>
    <row r="26" spans="1:14" x14ac:dyDescent="0.25">
      <c r="A26">
        <v>3876</v>
      </c>
      <c r="B26" t="s">
        <v>127</v>
      </c>
      <c r="C26" t="s">
        <v>128</v>
      </c>
      <c r="D26" s="1">
        <v>44777</v>
      </c>
      <c r="E26">
        <v>315</v>
      </c>
      <c r="F26" s="1">
        <v>44820</v>
      </c>
      <c r="G26" s="1">
        <v>44807</v>
      </c>
      <c r="H26">
        <v>2196.4</v>
      </c>
      <c r="I26">
        <v>2196.4</v>
      </c>
      <c r="J26" s="1">
        <v>44820</v>
      </c>
      <c r="K26" t="s">
        <v>13</v>
      </c>
      <c r="M26">
        <f>J26-G26</f>
        <v>13</v>
      </c>
      <c r="N26">
        <f>H26*M26</f>
        <v>28553.200000000001</v>
      </c>
    </row>
    <row r="27" spans="1:14" x14ac:dyDescent="0.25">
      <c r="A27">
        <v>3436</v>
      </c>
      <c r="B27" t="s">
        <v>353</v>
      </c>
      <c r="C27">
        <v>220065633</v>
      </c>
      <c r="D27" s="1">
        <v>44767</v>
      </c>
      <c r="E27">
        <v>304</v>
      </c>
      <c r="F27" s="1">
        <v>44825</v>
      </c>
      <c r="G27" s="1">
        <v>44858</v>
      </c>
      <c r="H27">
        <v>601.35</v>
      </c>
      <c r="I27">
        <v>601.35</v>
      </c>
      <c r="J27" s="1">
        <v>44825</v>
      </c>
      <c r="K27" t="s">
        <v>167</v>
      </c>
      <c r="M27">
        <f>J27-G27</f>
        <v>-33</v>
      </c>
      <c r="N27">
        <f>H27*M27</f>
        <v>-19844.55</v>
      </c>
    </row>
    <row r="28" spans="1:14" x14ac:dyDescent="0.25">
      <c r="A28">
        <v>3436</v>
      </c>
      <c r="B28" t="s">
        <v>353</v>
      </c>
      <c r="C28">
        <v>220063761</v>
      </c>
      <c r="D28" s="1">
        <v>44706</v>
      </c>
      <c r="E28">
        <v>222</v>
      </c>
      <c r="F28" s="1">
        <v>44795</v>
      </c>
      <c r="G28" s="1">
        <v>44797</v>
      </c>
      <c r="H28">
        <v>2461.4499999999998</v>
      </c>
      <c r="I28">
        <v>2461.4499999999998</v>
      </c>
      <c r="J28" s="1">
        <v>44795</v>
      </c>
      <c r="K28" t="s">
        <v>270</v>
      </c>
      <c r="M28">
        <f>J28-G28</f>
        <v>-2</v>
      </c>
      <c r="N28">
        <f>H28*M28</f>
        <v>-4922.8999999999996</v>
      </c>
    </row>
    <row r="29" spans="1:14" x14ac:dyDescent="0.25">
      <c r="A29">
        <v>3436</v>
      </c>
      <c r="B29" t="s">
        <v>353</v>
      </c>
      <c r="C29">
        <v>220063648</v>
      </c>
      <c r="D29" s="1">
        <v>44704</v>
      </c>
      <c r="E29">
        <v>221</v>
      </c>
      <c r="F29" s="1">
        <v>44795</v>
      </c>
      <c r="G29" s="1">
        <v>44795</v>
      </c>
      <c r="H29">
        <v>942.78</v>
      </c>
      <c r="I29">
        <v>942.78</v>
      </c>
      <c r="J29" s="1">
        <v>44795</v>
      </c>
      <c r="K29" t="s">
        <v>270</v>
      </c>
      <c r="M29">
        <f>J29-G29</f>
        <v>0</v>
      </c>
      <c r="N29">
        <f>H29*M29</f>
        <v>0</v>
      </c>
    </row>
    <row r="30" spans="1:14" x14ac:dyDescent="0.25">
      <c r="A30">
        <v>3156</v>
      </c>
      <c r="B30" t="s">
        <v>84</v>
      </c>
      <c r="C30">
        <v>2323300028</v>
      </c>
      <c r="D30" s="1">
        <v>44699</v>
      </c>
      <c r="E30">
        <v>913</v>
      </c>
      <c r="F30" s="1">
        <v>44760</v>
      </c>
      <c r="G30" s="1">
        <v>44760</v>
      </c>
      <c r="H30">
        <v>128888.93</v>
      </c>
      <c r="I30">
        <v>128888.93</v>
      </c>
      <c r="J30" s="1">
        <v>44760</v>
      </c>
      <c r="K30" t="s">
        <v>16</v>
      </c>
      <c r="M30">
        <f>J30-G30</f>
        <v>0</v>
      </c>
      <c r="N30">
        <f>H30*M30</f>
        <v>0</v>
      </c>
    </row>
    <row r="31" spans="1:14" x14ac:dyDescent="0.25">
      <c r="A31">
        <v>3156</v>
      </c>
      <c r="B31" t="s">
        <v>84</v>
      </c>
      <c r="C31">
        <v>2323300058</v>
      </c>
      <c r="D31" s="1">
        <v>44753</v>
      </c>
      <c r="E31">
        <v>1317</v>
      </c>
      <c r="F31" s="1">
        <v>44816</v>
      </c>
      <c r="G31" s="1">
        <v>44815</v>
      </c>
      <c r="H31">
        <v>88039.47</v>
      </c>
      <c r="I31">
        <v>88039.47</v>
      </c>
      <c r="J31" s="1">
        <v>44816</v>
      </c>
      <c r="K31" t="s">
        <v>16</v>
      </c>
      <c r="M31">
        <f>J31-G31</f>
        <v>1</v>
      </c>
      <c r="N31">
        <f>H31*M31</f>
        <v>88039.47</v>
      </c>
    </row>
    <row r="32" spans="1:14" x14ac:dyDescent="0.25">
      <c r="A32">
        <v>3156</v>
      </c>
      <c r="B32" t="s">
        <v>84</v>
      </c>
      <c r="C32">
        <v>2323300053</v>
      </c>
      <c r="D32" s="1">
        <v>44748</v>
      </c>
      <c r="E32">
        <v>1269</v>
      </c>
      <c r="F32" s="1">
        <v>44754</v>
      </c>
      <c r="G32" s="1">
        <v>44810</v>
      </c>
      <c r="H32">
        <v>88039.47</v>
      </c>
      <c r="I32">
        <v>88039.47</v>
      </c>
      <c r="J32" s="1">
        <v>44754</v>
      </c>
      <c r="K32" t="s">
        <v>16</v>
      </c>
      <c r="M32">
        <f>J32-G32</f>
        <v>-56</v>
      </c>
      <c r="N32">
        <f>H32*M32</f>
        <v>-4930210.32</v>
      </c>
    </row>
    <row r="33" spans="1:14" x14ac:dyDescent="0.25">
      <c r="A33">
        <v>3156</v>
      </c>
      <c r="B33" t="s">
        <v>84</v>
      </c>
      <c r="C33">
        <v>2323300024</v>
      </c>
      <c r="D33" s="1">
        <v>44699</v>
      </c>
      <c r="E33">
        <v>916</v>
      </c>
      <c r="F33" s="1">
        <v>44760</v>
      </c>
      <c r="G33" s="1">
        <v>44760</v>
      </c>
      <c r="H33">
        <v>39208.559999999998</v>
      </c>
      <c r="I33">
        <v>39208.559999999998</v>
      </c>
      <c r="J33" s="1">
        <v>44760</v>
      </c>
      <c r="K33" t="s">
        <v>16</v>
      </c>
      <c r="M33">
        <f>J33-G33</f>
        <v>0</v>
      </c>
      <c r="N33">
        <f>H33*M33</f>
        <v>0</v>
      </c>
    </row>
    <row r="34" spans="1:14" x14ac:dyDescent="0.25">
      <c r="A34">
        <v>3156</v>
      </c>
      <c r="B34" t="s">
        <v>84</v>
      </c>
      <c r="C34">
        <v>2323300049</v>
      </c>
      <c r="D34" s="1">
        <v>44729</v>
      </c>
      <c r="E34">
        <v>1148</v>
      </c>
      <c r="F34" s="1">
        <v>44764</v>
      </c>
      <c r="G34" s="1">
        <v>44759</v>
      </c>
      <c r="H34">
        <v>5130</v>
      </c>
      <c r="I34">
        <v>5130</v>
      </c>
      <c r="J34" s="1">
        <v>44764</v>
      </c>
      <c r="K34" t="s">
        <v>16</v>
      </c>
      <c r="M34">
        <f>J34-G34</f>
        <v>5</v>
      </c>
      <c r="N34">
        <f>H34*M34</f>
        <v>25650</v>
      </c>
    </row>
    <row r="35" spans="1:14" x14ac:dyDescent="0.25">
      <c r="A35">
        <v>3156</v>
      </c>
      <c r="B35" t="s">
        <v>84</v>
      </c>
      <c r="C35">
        <v>2323300038</v>
      </c>
      <c r="D35" s="1">
        <v>44719</v>
      </c>
      <c r="E35">
        <v>1063</v>
      </c>
      <c r="F35" s="1">
        <v>44783</v>
      </c>
      <c r="G35" s="1">
        <v>44780</v>
      </c>
      <c r="H35">
        <v>94434.49</v>
      </c>
      <c r="I35">
        <v>94434.49</v>
      </c>
      <c r="J35" s="1">
        <v>44783</v>
      </c>
      <c r="K35" t="s">
        <v>16</v>
      </c>
      <c r="M35">
        <f>J35-G35</f>
        <v>3</v>
      </c>
      <c r="N35">
        <f>H35*M35</f>
        <v>283303.47000000003</v>
      </c>
    </row>
    <row r="36" spans="1:14" x14ac:dyDescent="0.25">
      <c r="A36">
        <v>3156</v>
      </c>
      <c r="B36" t="s">
        <v>84</v>
      </c>
      <c r="C36">
        <v>2323300026</v>
      </c>
      <c r="D36" s="1">
        <v>44699</v>
      </c>
      <c r="E36">
        <v>910</v>
      </c>
      <c r="F36" s="1">
        <v>44760</v>
      </c>
      <c r="G36" s="1">
        <v>44760</v>
      </c>
      <c r="H36">
        <v>77713.81</v>
      </c>
      <c r="I36">
        <v>77713.81</v>
      </c>
      <c r="J36" s="1">
        <v>44760</v>
      </c>
      <c r="K36" t="s">
        <v>16</v>
      </c>
      <c r="M36">
        <f>J36-G36</f>
        <v>0</v>
      </c>
      <c r="N36">
        <f>H36*M36</f>
        <v>0</v>
      </c>
    </row>
    <row r="37" spans="1:14" x14ac:dyDescent="0.25">
      <c r="A37">
        <v>3156</v>
      </c>
      <c r="B37" t="s">
        <v>84</v>
      </c>
      <c r="C37">
        <v>2321700045</v>
      </c>
      <c r="D37" s="1">
        <v>44719</v>
      </c>
      <c r="E37">
        <v>235</v>
      </c>
      <c r="F37" s="1">
        <v>44783</v>
      </c>
      <c r="G37" s="1">
        <v>44780</v>
      </c>
      <c r="H37">
        <v>2579.13</v>
      </c>
      <c r="I37">
        <v>2579.13</v>
      </c>
      <c r="J37" s="1">
        <v>44783</v>
      </c>
      <c r="K37" t="s">
        <v>61</v>
      </c>
      <c r="M37">
        <f>J37-G37</f>
        <v>3</v>
      </c>
      <c r="N37">
        <f>H37*M37</f>
        <v>7737.39</v>
      </c>
    </row>
    <row r="38" spans="1:14" x14ac:dyDescent="0.25">
      <c r="A38">
        <v>3156</v>
      </c>
      <c r="B38" t="s">
        <v>84</v>
      </c>
      <c r="C38">
        <v>2323300045</v>
      </c>
      <c r="D38" s="1">
        <v>44719</v>
      </c>
      <c r="E38">
        <v>1070</v>
      </c>
      <c r="F38" s="1">
        <v>44783</v>
      </c>
      <c r="G38" s="1">
        <v>44780</v>
      </c>
      <c r="H38">
        <v>74605.460000000006</v>
      </c>
      <c r="I38">
        <v>74605.460000000006</v>
      </c>
      <c r="J38" s="1">
        <v>44783</v>
      </c>
      <c r="K38" t="s">
        <v>16</v>
      </c>
      <c r="M38">
        <f>J38-G38</f>
        <v>3</v>
      </c>
      <c r="N38">
        <f>H38*M38</f>
        <v>223816.38</v>
      </c>
    </row>
    <row r="39" spans="1:14" x14ac:dyDescent="0.25">
      <c r="A39">
        <v>3156</v>
      </c>
      <c r="B39" t="s">
        <v>84</v>
      </c>
      <c r="C39">
        <v>2321700035</v>
      </c>
      <c r="D39" s="1">
        <v>44699</v>
      </c>
      <c r="E39">
        <v>208</v>
      </c>
      <c r="F39" s="1">
        <v>44760</v>
      </c>
      <c r="G39" s="1">
        <v>44760</v>
      </c>
      <c r="H39">
        <v>2626.16</v>
      </c>
      <c r="I39">
        <v>2626.16</v>
      </c>
      <c r="J39" s="1">
        <v>44760</v>
      </c>
      <c r="K39" t="s">
        <v>61</v>
      </c>
      <c r="M39">
        <f>J39-G39</f>
        <v>0</v>
      </c>
      <c r="N39">
        <f>H39*M39</f>
        <v>0</v>
      </c>
    </row>
    <row r="40" spans="1:14" x14ac:dyDescent="0.25">
      <c r="A40">
        <v>3156</v>
      </c>
      <c r="B40" t="s">
        <v>84</v>
      </c>
      <c r="C40">
        <v>2321700034</v>
      </c>
      <c r="D40" s="1">
        <v>44699</v>
      </c>
      <c r="E40">
        <v>209</v>
      </c>
      <c r="F40" s="1">
        <v>44760</v>
      </c>
      <c r="G40" s="1">
        <v>44760</v>
      </c>
      <c r="H40">
        <v>1862.09</v>
      </c>
      <c r="I40">
        <v>1862.09</v>
      </c>
      <c r="J40" s="1">
        <v>44760</v>
      </c>
      <c r="K40" t="s">
        <v>61</v>
      </c>
      <c r="M40">
        <f>J40-G40</f>
        <v>0</v>
      </c>
      <c r="N40">
        <f>H40*M40</f>
        <v>0</v>
      </c>
    </row>
    <row r="41" spans="1:14" x14ac:dyDescent="0.25">
      <c r="A41">
        <v>3156</v>
      </c>
      <c r="B41" t="s">
        <v>84</v>
      </c>
      <c r="C41">
        <v>2323300048</v>
      </c>
      <c r="D41" s="1">
        <v>44729</v>
      </c>
      <c r="E41">
        <v>1150</v>
      </c>
      <c r="F41" s="1">
        <v>44764</v>
      </c>
      <c r="G41" s="1">
        <v>44759</v>
      </c>
      <c r="H41">
        <v>38451</v>
      </c>
      <c r="I41">
        <v>38451</v>
      </c>
      <c r="J41" s="1">
        <v>44764</v>
      </c>
      <c r="K41" t="s">
        <v>16</v>
      </c>
      <c r="M41">
        <f>J41-G41</f>
        <v>5</v>
      </c>
      <c r="N41">
        <f>H41*M41</f>
        <v>192255</v>
      </c>
    </row>
    <row r="42" spans="1:14" x14ac:dyDescent="0.25">
      <c r="A42">
        <v>3156</v>
      </c>
      <c r="B42" t="s">
        <v>84</v>
      </c>
      <c r="C42">
        <v>2323300059</v>
      </c>
      <c r="D42" s="1">
        <v>44753</v>
      </c>
      <c r="E42">
        <v>1316</v>
      </c>
      <c r="F42" s="1">
        <v>44816</v>
      </c>
      <c r="G42" s="1">
        <v>44815</v>
      </c>
      <c r="H42">
        <v>67855.77</v>
      </c>
      <c r="I42">
        <v>67855.77</v>
      </c>
      <c r="J42" s="1">
        <v>44816</v>
      </c>
      <c r="K42" t="s">
        <v>16</v>
      </c>
      <c r="M42">
        <f>J42-G42</f>
        <v>1</v>
      </c>
      <c r="N42">
        <f>H42*M42</f>
        <v>67855.77</v>
      </c>
    </row>
    <row r="43" spans="1:14" x14ac:dyDescent="0.25">
      <c r="A43">
        <v>3156</v>
      </c>
      <c r="B43" t="s">
        <v>84</v>
      </c>
      <c r="C43">
        <v>2323300052</v>
      </c>
      <c r="D43" s="1">
        <v>44748</v>
      </c>
      <c r="E43">
        <v>1276</v>
      </c>
      <c r="F43" s="1">
        <v>44754</v>
      </c>
      <c r="G43" s="1">
        <v>44810</v>
      </c>
      <c r="H43">
        <v>67855.77</v>
      </c>
      <c r="I43">
        <v>67855.77</v>
      </c>
      <c r="J43" s="1">
        <v>44754</v>
      </c>
      <c r="K43" t="s">
        <v>16</v>
      </c>
      <c r="M43">
        <f>J43-G43</f>
        <v>-56</v>
      </c>
      <c r="N43">
        <f>H43*M43</f>
        <v>-3799923.12</v>
      </c>
    </row>
    <row r="44" spans="1:14" x14ac:dyDescent="0.25">
      <c r="A44">
        <v>3156</v>
      </c>
      <c r="B44" t="s">
        <v>84</v>
      </c>
      <c r="C44">
        <v>2323300025</v>
      </c>
      <c r="D44" s="1">
        <v>44699</v>
      </c>
      <c r="E44">
        <v>911</v>
      </c>
      <c r="F44" s="1">
        <v>44760</v>
      </c>
      <c r="G44" s="1">
        <v>44760</v>
      </c>
      <c r="H44">
        <v>52112.7</v>
      </c>
      <c r="I44">
        <v>52112.7</v>
      </c>
      <c r="J44" s="1">
        <v>44760</v>
      </c>
      <c r="K44" t="s">
        <v>16</v>
      </c>
      <c r="M44">
        <f>J44-G44</f>
        <v>0</v>
      </c>
      <c r="N44">
        <f>H44*M44</f>
        <v>0</v>
      </c>
    </row>
    <row r="45" spans="1:14" x14ac:dyDescent="0.25">
      <c r="A45">
        <v>3156</v>
      </c>
      <c r="B45" t="s">
        <v>84</v>
      </c>
      <c r="C45">
        <v>2323300057</v>
      </c>
      <c r="D45" s="1">
        <v>44753</v>
      </c>
      <c r="E45">
        <v>1322</v>
      </c>
      <c r="F45" s="1">
        <v>44754</v>
      </c>
      <c r="G45" s="1">
        <v>44810</v>
      </c>
      <c r="H45">
        <v>88039.47</v>
      </c>
      <c r="I45">
        <v>88039.47</v>
      </c>
      <c r="J45" s="1">
        <v>44754</v>
      </c>
      <c r="K45" t="s">
        <v>65</v>
      </c>
      <c r="M45">
        <f>J45-G45</f>
        <v>-56</v>
      </c>
      <c r="N45">
        <f>H45*M45</f>
        <v>-4930210.32</v>
      </c>
    </row>
    <row r="46" spans="1:14" x14ac:dyDescent="0.25">
      <c r="A46">
        <v>3156</v>
      </c>
      <c r="B46" t="s">
        <v>84</v>
      </c>
      <c r="C46">
        <v>2321700052</v>
      </c>
      <c r="D46" s="1">
        <v>44748</v>
      </c>
      <c r="E46">
        <v>267</v>
      </c>
      <c r="F46" s="1">
        <v>44816</v>
      </c>
      <c r="G46" s="1">
        <v>44779</v>
      </c>
      <c r="H46">
        <v>2390.5300000000002</v>
      </c>
      <c r="I46">
        <v>2390.5300000000002</v>
      </c>
      <c r="J46" s="1">
        <v>44816</v>
      </c>
      <c r="K46" t="s">
        <v>61</v>
      </c>
      <c r="M46">
        <f>J46-G46</f>
        <v>37</v>
      </c>
      <c r="N46">
        <f>H46*M46</f>
        <v>88449.61</v>
      </c>
    </row>
    <row r="47" spans="1:14" x14ac:dyDescent="0.25">
      <c r="A47">
        <v>3156</v>
      </c>
      <c r="B47" t="s">
        <v>84</v>
      </c>
      <c r="C47">
        <v>2323300029</v>
      </c>
      <c r="D47" s="1">
        <v>44699</v>
      </c>
      <c r="E47">
        <v>914</v>
      </c>
      <c r="F47" s="1">
        <v>44760</v>
      </c>
      <c r="G47" s="1">
        <v>44760</v>
      </c>
      <c r="H47">
        <v>127219.69</v>
      </c>
      <c r="I47">
        <v>127219.69</v>
      </c>
      <c r="J47" s="1">
        <v>44760</v>
      </c>
      <c r="K47" t="s">
        <v>16</v>
      </c>
      <c r="M47">
        <f>J47-G47</f>
        <v>0</v>
      </c>
      <c r="N47">
        <f>H47*M47</f>
        <v>0</v>
      </c>
    </row>
    <row r="48" spans="1:14" x14ac:dyDescent="0.25">
      <c r="A48">
        <v>3156</v>
      </c>
      <c r="B48" t="s">
        <v>84</v>
      </c>
      <c r="C48">
        <v>2323300050</v>
      </c>
      <c r="D48" s="1">
        <v>44748</v>
      </c>
      <c r="E48">
        <v>1268</v>
      </c>
      <c r="F48" s="1">
        <v>44795</v>
      </c>
      <c r="G48" s="1">
        <v>44779</v>
      </c>
      <c r="H48">
        <v>5040.7</v>
      </c>
      <c r="I48">
        <v>5040.7</v>
      </c>
      <c r="J48" s="1">
        <v>44795</v>
      </c>
      <c r="K48" t="s">
        <v>16</v>
      </c>
      <c r="M48">
        <f>J48-G48</f>
        <v>16</v>
      </c>
      <c r="N48">
        <f>H48*M48</f>
        <v>80651.199999999997</v>
      </c>
    </row>
    <row r="49" spans="1:14" x14ac:dyDescent="0.25">
      <c r="A49">
        <v>3156</v>
      </c>
      <c r="B49" t="s">
        <v>84</v>
      </c>
      <c r="C49">
        <v>2321700033</v>
      </c>
      <c r="D49" s="1">
        <v>44699</v>
      </c>
      <c r="E49">
        <v>210</v>
      </c>
      <c r="F49" s="1">
        <v>44760</v>
      </c>
      <c r="G49" s="1">
        <v>44760</v>
      </c>
      <c r="H49">
        <v>1275.6099999999999</v>
      </c>
      <c r="I49">
        <v>1275.6099999999999</v>
      </c>
      <c r="J49" s="1">
        <v>44760</v>
      </c>
      <c r="K49" t="s">
        <v>61</v>
      </c>
      <c r="M49">
        <f>J49-G49</f>
        <v>0</v>
      </c>
      <c r="N49">
        <f>H49*M49</f>
        <v>0</v>
      </c>
    </row>
    <row r="50" spans="1:14" x14ac:dyDescent="0.25">
      <c r="A50">
        <v>3156</v>
      </c>
      <c r="B50" t="s">
        <v>84</v>
      </c>
      <c r="C50">
        <v>2323300027</v>
      </c>
      <c r="D50" s="1">
        <v>44699</v>
      </c>
      <c r="E50">
        <v>915</v>
      </c>
      <c r="F50" s="1">
        <v>44760</v>
      </c>
      <c r="G50" s="1">
        <v>44760</v>
      </c>
      <c r="H50">
        <v>131899.51999999999</v>
      </c>
      <c r="I50">
        <v>131899.51999999999</v>
      </c>
      <c r="J50" s="1">
        <v>44760</v>
      </c>
      <c r="K50" t="s">
        <v>16</v>
      </c>
      <c r="M50">
        <f>J50-G50</f>
        <v>0</v>
      </c>
      <c r="N50">
        <f>H50*M50</f>
        <v>0</v>
      </c>
    </row>
    <row r="51" spans="1:14" x14ac:dyDescent="0.25">
      <c r="A51">
        <v>3156</v>
      </c>
      <c r="B51" t="s">
        <v>84</v>
      </c>
      <c r="C51">
        <v>2323300056</v>
      </c>
      <c r="D51" s="1">
        <v>44753</v>
      </c>
      <c r="E51">
        <v>1321</v>
      </c>
      <c r="F51" s="1">
        <v>44754</v>
      </c>
      <c r="G51" s="1">
        <v>44810</v>
      </c>
      <c r="H51">
        <v>67855.77</v>
      </c>
      <c r="I51">
        <v>67855.77</v>
      </c>
      <c r="J51" s="1">
        <v>44754</v>
      </c>
      <c r="K51" t="s">
        <v>65</v>
      </c>
      <c r="M51">
        <f>J51-G51</f>
        <v>-56</v>
      </c>
      <c r="N51">
        <f>H51*M51</f>
        <v>-3799923.12</v>
      </c>
    </row>
    <row r="52" spans="1:14" x14ac:dyDescent="0.25">
      <c r="A52">
        <v>1275</v>
      </c>
      <c r="B52" t="s">
        <v>55</v>
      </c>
      <c r="C52" s="4" t="s">
        <v>741</v>
      </c>
      <c r="D52" s="1">
        <v>44754</v>
      </c>
      <c r="E52">
        <v>1354</v>
      </c>
      <c r="F52" s="1">
        <v>44797</v>
      </c>
      <c r="G52" s="1">
        <v>44784</v>
      </c>
      <c r="H52">
        <v>10.83</v>
      </c>
      <c r="I52">
        <v>10.83</v>
      </c>
      <c r="J52" s="1">
        <v>44797</v>
      </c>
      <c r="K52" t="s">
        <v>16</v>
      </c>
      <c r="M52">
        <f>J52-G52</f>
        <v>13</v>
      </c>
      <c r="N52">
        <f>H52*M52</f>
        <v>140.79</v>
      </c>
    </row>
    <row r="53" spans="1:14" x14ac:dyDescent="0.25">
      <c r="A53">
        <v>1275</v>
      </c>
      <c r="B53" t="s">
        <v>55</v>
      </c>
      <c r="C53" s="4" t="s">
        <v>742</v>
      </c>
      <c r="D53" s="1">
        <v>44743</v>
      </c>
      <c r="E53">
        <v>1236</v>
      </c>
      <c r="F53" s="1">
        <v>44795</v>
      </c>
      <c r="G53" s="1">
        <v>44774</v>
      </c>
      <c r="H53">
        <v>10.78</v>
      </c>
      <c r="I53">
        <v>10.78</v>
      </c>
      <c r="J53" s="1">
        <v>44795</v>
      </c>
      <c r="K53" t="s">
        <v>16</v>
      </c>
      <c r="M53">
        <f>J53-G53</f>
        <v>21</v>
      </c>
      <c r="N53">
        <f>H53*M53</f>
        <v>226.38</v>
      </c>
    </row>
    <row r="54" spans="1:14" x14ac:dyDescent="0.25">
      <c r="A54">
        <v>1275</v>
      </c>
      <c r="B54" t="s">
        <v>55</v>
      </c>
      <c r="C54" s="4" t="s">
        <v>743</v>
      </c>
      <c r="D54" s="1">
        <v>44754</v>
      </c>
      <c r="E54">
        <v>1353</v>
      </c>
      <c r="F54" s="1">
        <v>44797</v>
      </c>
      <c r="G54" s="1">
        <v>44784</v>
      </c>
      <c r="H54">
        <v>31.06</v>
      </c>
      <c r="I54">
        <v>31.06</v>
      </c>
      <c r="J54" s="1">
        <v>44797</v>
      </c>
      <c r="K54" t="s">
        <v>16</v>
      </c>
      <c r="M54">
        <f>J54-G54</f>
        <v>13</v>
      </c>
      <c r="N54">
        <f>H54*M54</f>
        <v>403.78</v>
      </c>
    </row>
    <row r="55" spans="1:14" x14ac:dyDescent="0.25">
      <c r="A55">
        <v>1275</v>
      </c>
      <c r="B55" t="s">
        <v>55</v>
      </c>
      <c r="C55" s="4" t="s">
        <v>744</v>
      </c>
      <c r="D55" s="1">
        <v>44747</v>
      </c>
      <c r="E55">
        <v>1296</v>
      </c>
      <c r="F55" s="1">
        <v>44797</v>
      </c>
      <c r="G55" s="1">
        <v>44777</v>
      </c>
      <c r="H55">
        <v>5.51</v>
      </c>
      <c r="I55">
        <v>5.51</v>
      </c>
      <c r="J55" s="1">
        <v>44797</v>
      </c>
      <c r="K55" t="s">
        <v>16</v>
      </c>
      <c r="M55">
        <f>J55-G55</f>
        <v>20</v>
      </c>
      <c r="N55">
        <f>H55*M55</f>
        <v>110.19999999999999</v>
      </c>
    </row>
    <row r="56" spans="1:14" x14ac:dyDescent="0.25">
      <c r="A56">
        <v>1275</v>
      </c>
      <c r="B56" t="s">
        <v>55</v>
      </c>
      <c r="C56" s="5" t="s">
        <v>745</v>
      </c>
      <c r="D56" s="1">
        <v>44729</v>
      </c>
      <c r="E56">
        <v>1157</v>
      </c>
      <c r="F56" s="1">
        <v>44763</v>
      </c>
      <c r="G56" s="1">
        <v>44760</v>
      </c>
      <c r="H56">
        <v>25.88</v>
      </c>
      <c r="I56">
        <v>25.88</v>
      </c>
      <c r="J56" s="1">
        <v>44763</v>
      </c>
      <c r="K56" t="s">
        <v>16</v>
      </c>
      <c r="M56">
        <f>J56-G56</f>
        <v>3</v>
      </c>
      <c r="N56">
        <f>H56*M56</f>
        <v>77.64</v>
      </c>
    </row>
    <row r="57" spans="1:14" x14ac:dyDescent="0.25">
      <c r="A57">
        <v>1275</v>
      </c>
      <c r="B57" t="s">
        <v>55</v>
      </c>
      <c r="C57" s="5" t="s">
        <v>746</v>
      </c>
      <c r="D57" s="1">
        <v>44764</v>
      </c>
      <c r="E57">
        <v>1408</v>
      </c>
      <c r="F57" s="1">
        <v>44797</v>
      </c>
      <c r="G57" s="1">
        <v>44795</v>
      </c>
      <c r="H57">
        <v>250.99</v>
      </c>
      <c r="I57">
        <v>250.99</v>
      </c>
      <c r="J57" s="1">
        <v>44797</v>
      </c>
      <c r="K57" t="s">
        <v>16</v>
      </c>
      <c r="M57">
        <f>J57-G57</f>
        <v>2</v>
      </c>
      <c r="N57">
        <f>H57*M57</f>
        <v>501.98</v>
      </c>
    </row>
    <row r="58" spans="1:14" x14ac:dyDescent="0.25">
      <c r="A58">
        <v>1275</v>
      </c>
      <c r="B58" t="s">
        <v>55</v>
      </c>
      <c r="C58" s="5" t="s">
        <v>747</v>
      </c>
      <c r="D58" s="1">
        <v>44795</v>
      </c>
      <c r="E58">
        <v>1598</v>
      </c>
      <c r="F58" s="1">
        <v>44825</v>
      </c>
      <c r="G58" s="1">
        <v>44825</v>
      </c>
      <c r="H58">
        <v>421.08</v>
      </c>
      <c r="I58">
        <v>421.08</v>
      </c>
      <c r="J58" s="1">
        <v>44825</v>
      </c>
      <c r="K58" t="s">
        <v>16</v>
      </c>
      <c r="M58">
        <f>J58-G58</f>
        <v>0</v>
      </c>
      <c r="N58">
        <f>H58*M58</f>
        <v>0</v>
      </c>
    </row>
    <row r="59" spans="1:14" x14ac:dyDescent="0.25">
      <c r="A59">
        <v>1275</v>
      </c>
      <c r="B59" t="s">
        <v>55</v>
      </c>
      <c r="C59" s="5" t="s">
        <v>748</v>
      </c>
      <c r="D59" s="1">
        <v>44743</v>
      </c>
      <c r="E59">
        <v>1304</v>
      </c>
      <c r="F59" s="1">
        <v>44797</v>
      </c>
      <c r="G59" s="1">
        <v>44774</v>
      </c>
      <c r="H59">
        <v>1202.78</v>
      </c>
      <c r="I59">
        <v>1202.78</v>
      </c>
      <c r="J59" s="1">
        <v>44797</v>
      </c>
      <c r="K59" t="s">
        <v>16</v>
      </c>
      <c r="M59">
        <f>J59-G59</f>
        <v>23</v>
      </c>
      <c r="N59">
        <f>H59*M59</f>
        <v>27663.94</v>
      </c>
    </row>
    <row r="60" spans="1:14" x14ac:dyDescent="0.25">
      <c r="A60">
        <v>1275</v>
      </c>
      <c r="B60" t="s">
        <v>55</v>
      </c>
      <c r="C60" s="5" t="s">
        <v>749</v>
      </c>
      <c r="D60" s="1">
        <v>44795</v>
      </c>
      <c r="E60">
        <v>1588</v>
      </c>
      <c r="F60" s="1">
        <v>44825</v>
      </c>
      <c r="G60" s="1">
        <v>44825</v>
      </c>
      <c r="H60">
        <v>743.44</v>
      </c>
      <c r="I60">
        <v>743.44</v>
      </c>
      <c r="J60" s="1">
        <v>44825</v>
      </c>
      <c r="K60" t="s">
        <v>16</v>
      </c>
      <c r="M60">
        <f>J60-G60</f>
        <v>0</v>
      </c>
      <c r="N60">
        <f>H60*M60</f>
        <v>0</v>
      </c>
    </row>
    <row r="61" spans="1:14" x14ac:dyDescent="0.25">
      <c r="A61">
        <v>1275</v>
      </c>
      <c r="B61" t="s">
        <v>55</v>
      </c>
      <c r="C61" s="5" t="s">
        <v>750</v>
      </c>
      <c r="D61" s="1">
        <v>44713</v>
      </c>
      <c r="E61">
        <v>1023</v>
      </c>
      <c r="F61" s="1">
        <v>44764</v>
      </c>
      <c r="G61" s="1">
        <v>44743</v>
      </c>
      <c r="H61">
        <v>15866.85</v>
      </c>
      <c r="I61">
        <v>15866.85</v>
      </c>
      <c r="J61" s="1">
        <v>44764</v>
      </c>
      <c r="K61" t="s">
        <v>16</v>
      </c>
      <c r="M61">
        <f>J61-G61</f>
        <v>21</v>
      </c>
      <c r="N61">
        <f>H61*M61</f>
        <v>333203.85000000003</v>
      </c>
    </row>
    <row r="62" spans="1:14" x14ac:dyDescent="0.25">
      <c r="A62">
        <v>1275</v>
      </c>
      <c r="B62" t="s">
        <v>55</v>
      </c>
      <c r="C62" s="5" t="s">
        <v>751</v>
      </c>
      <c r="D62" s="1">
        <v>44743</v>
      </c>
      <c r="E62">
        <v>1240</v>
      </c>
      <c r="F62" s="1">
        <v>44795</v>
      </c>
      <c r="G62" s="1">
        <v>44774</v>
      </c>
      <c r="H62">
        <v>14.23</v>
      </c>
      <c r="I62">
        <v>14.23</v>
      </c>
      <c r="J62" s="1">
        <v>44795</v>
      </c>
      <c r="K62" t="s">
        <v>16</v>
      </c>
      <c r="M62">
        <f>J62-G62</f>
        <v>21</v>
      </c>
      <c r="N62">
        <f>H62*M62</f>
        <v>298.83</v>
      </c>
    </row>
    <row r="63" spans="1:14" x14ac:dyDescent="0.25">
      <c r="A63">
        <v>1275</v>
      </c>
      <c r="B63" t="s">
        <v>55</v>
      </c>
      <c r="C63" s="5" t="s">
        <v>752</v>
      </c>
      <c r="D63" s="1">
        <v>44762</v>
      </c>
      <c r="E63">
        <v>1363</v>
      </c>
      <c r="F63" s="1">
        <v>44797</v>
      </c>
      <c r="G63" s="1">
        <v>44792</v>
      </c>
      <c r="H63">
        <v>25.83</v>
      </c>
      <c r="I63">
        <v>25.83</v>
      </c>
      <c r="J63" s="1">
        <v>44797</v>
      </c>
      <c r="K63" t="s">
        <v>16</v>
      </c>
      <c r="M63">
        <f>J63-G63</f>
        <v>5</v>
      </c>
      <c r="N63">
        <f>H63*M63</f>
        <v>129.14999999999998</v>
      </c>
    </row>
    <row r="64" spans="1:14" x14ac:dyDescent="0.25">
      <c r="A64">
        <v>1275</v>
      </c>
      <c r="B64" t="s">
        <v>55</v>
      </c>
      <c r="C64" s="5" t="s">
        <v>753</v>
      </c>
      <c r="D64" s="1">
        <v>44743</v>
      </c>
      <c r="E64">
        <v>1237</v>
      </c>
      <c r="F64" s="1">
        <v>44795</v>
      </c>
      <c r="G64" s="1">
        <v>44774</v>
      </c>
      <c r="H64">
        <v>37.409999999999997</v>
      </c>
      <c r="I64">
        <v>37.409999999999997</v>
      </c>
      <c r="J64" s="1">
        <v>44795</v>
      </c>
      <c r="K64" t="s">
        <v>16</v>
      </c>
      <c r="M64">
        <f>J64-G64</f>
        <v>21</v>
      </c>
      <c r="N64">
        <f>H64*M64</f>
        <v>785.6099999999999</v>
      </c>
    </row>
    <row r="65" spans="1:17" x14ac:dyDescent="0.25">
      <c r="A65">
        <v>1275</v>
      </c>
      <c r="B65" t="s">
        <v>55</v>
      </c>
      <c r="C65" s="5" t="s">
        <v>754</v>
      </c>
      <c r="D65" s="1">
        <v>44754</v>
      </c>
      <c r="E65">
        <v>1355</v>
      </c>
      <c r="F65" s="1">
        <v>44797</v>
      </c>
      <c r="G65" s="1">
        <v>44784</v>
      </c>
      <c r="H65">
        <v>7.49</v>
      </c>
      <c r="I65">
        <v>7.49</v>
      </c>
      <c r="J65" s="1">
        <v>44797</v>
      </c>
      <c r="K65" t="s">
        <v>16</v>
      </c>
      <c r="M65">
        <f>J65-G65</f>
        <v>13</v>
      </c>
      <c r="N65">
        <f>H65*M65</f>
        <v>97.37</v>
      </c>
    </row>
    <row r="66" spans="1:17" x14ac:dyDescent="0.25">
      <c r="A66">
        <v>1275</v>
      </c>
      <c r="B66" t="s">
        <v>55</v>
      </c>
      <c r="C66" s="5" t="s">
        <v>755</v>
      </c>
      <c r="D66" s="1">
        <v>44743</v>
      </c>
      <c r="E66">
        <v>1241</v>
      </c>
      <c r="F66" s="1">
        <v>44795</v>
      </c>
      <c r="G66" s="1">
        <v>44774</v>
      </c>
      <c r="H66">
        <v>275.05</v>
      </c>
      <c r="I66">
        <v>275.05</v>
      </c>
      <c r="J66" s="1">
        <v>44795</v>
      </c>
      <c r="K66" t="s">
        <v>16</v>
      </c>
      <c r="M66">
        <f>J66-G66</f>
        <v>21</v>
      </c>
      <c r="N66">
        <f>H66*M66</f>
        <v>5776.05</v>
      </c>
    </row>
    <row r="67" spans="1:17" x14ac:dyDescent="0.25">
      <c r="A67">
        <v>1275</v>
      </c>
      <c r="B67" t="s">
        <v>55</v>
      </c>
      <c r="C67" s="5" t="s">
        <v>756</v>
      </c>
      <c r="D67" s="1">
        <v>44747</v>
      </c>
      <c r="E67">
        <v>1297</v>
      </c>
      <c r="F67" s="1">
        <v>44797</v>
      </c>
      <c r="G67" s="1">
        <v>44777</v>
      </c>
      <c r="H67">
        <v>32991.120000000003</v>
      </c>
      <c r="I67">
        <v>32991.120000000003</v>
      </c>
      <c r="J67" s="1">
        <v>44797</v>
      </c>
      <c r="K67" t="s">
        <v>16</v>
      </c>
      <c r="M67">
        <f>J67-G67</f>
        <v>20</v>
      </c>
      <c r="N67">
        <f>H67*M67</f>
        <v>659822.4</v>
      </c>
    </row>
    <row r="68" spans="1:17" x14ac:dyDescent="0.25">
      <c r="A68">
        <v>1275</v>
      </c>
      <c r="B68" t="s">
        <v>55</v>
      </c>
      <c r="C68" s="5" t="s">
        <v>757</v>
      </c>
      <c r="D68" s="1">
        <v>44713</v>
      </c>
      <c r="E68">
        <v>1009</v>
      </c>
      <c r="F68" s="1">
        <v>44763</v>
      </c>
      <c r="G68" s="1">
        <v>44743</v>
      </c>
      <c r="H68">
        <v>14.18</v>
      </c>
      <c r="I68">
        <v>14.18</v>
      </c>
      <c r="J68" s="1">
        <v>44763</v>
      </c>
      <c r="K68" t="s">
        <v>16</v>
      </c>
      <c r="M68">
        <f>J68-G68</f>
        <v>20</v>
      </c>
      <c r="N68">
        <f>H68*M68</f>
        <v>283.60000000000002</v>
      </c>
    </row>
    <row r="69" spans="1:17" x14ac:dyDescent="0.25">
      <c r="A69">
        <v>1275</v>
      </c>
      <c r="B69" t="s">
        <v>55</v>
      </c>
      <c r="C69" s="5" t="s">
        <v>758</v>
      </c>
      <c r="D69" s="1">
        <v>44792</v>
      </c>
      <c r="E69">
        <v>1582</v>
      </c>
      <c r="F69" s="1">
        <v>44825</v>
      </c>
      <c r="G69" s="1">
        <v>44823</v>
      </c>
      <c r="H69">
        <v>273.02</v>
      </c>
      <c r="I69">
        <v>273.02</v>
      </c>
      <c r="J69" s="1">
        <v>44825</v>
      </c>
      <c r="K69" t="s">
        <v>16</v>
      </c>
      <c r="M69">
        <f>J69-G69</f>
        <v>2</v>
      </c>
      <c r="N69">
        <f>H69*M69</f>
        <v>546.04</v>
      </c>
    </row>
    <row r="70" spans="1:17" x14ac:dyDescent="0.25">
      <c r="A70">
        <v>3886</v>
      </c>
      <c r="B70" t="s">
        <v>480</v>
      </c>
      <c r="C70" t="s">
        <v>481</v>
      </c>
      <c r="D70" s="1">
        <v>44773</v>
      </c>
      <c r="E70">
        <v>1522</v>
      </c>
      <c r="F70" s="1">
        <v>44825</v>
      </c>
      <c r="G70" s="1">
        <v>44842</v>
      </c>
      <c r="H70">
        <v>1030</v>
      </c>
      <c r="I70">
        <v>1030</v>
      </c>
      <c r="J70" s="1">
        <v>44825</v>
      </c>
      <c r="K70" t="s">
        <v>16</v>
      </c>
      <c r="M70">
        <f>J70-G70</f>
        <v>-17</v>
      </c>
      <c r="N70">
        <f>H70*M70</f>
        <v>-17510</v>
      </c>
    </row>
    <row r="71" spans="1:17" x14ac:dyDescent="0.25">
      <c r="A71">
        <v>3901</v>
      </c>
      <c r="B71" t="s">
        <v>102</v>
      </c>
      <c r="C71">
        <v>111</v>
      </c>
      <c r="D71" s="1">
        <v>44746</v>
      </c>
      <c r="E71">
        <v>257</v>
      </c>
      <c r="F71" s="1">
        <v>44755</v>
      </c>
      <c r="G71" s="1">
        <v>44834</v>
      </c>
      <c r="H71">
        <v>0</v>
      </c>
      <c r="I71">
        <v>86.62</v>
      </c>
      <c r="J71" s="1">
        <v>44755</v>
      </c>
      <c r="K71" t="s">
        <v>13</v>
      </c>
      <c r="L71" t="s">
        <v>761</v>
      </c>
      <c r="M71">
        <v>0</v>
      </c>
      <c r="N71">
        <f>H71*M71</f>
        <v>0</v>
      </c>
    </row>
    <row r="72" spans="1:17" x14ac:dyDescent="0.25">
      <c r="A72">
        <v>3901</v>
      </c>
      <c r="B72" t="s">
        <v>102</v>
      </c>
      <c r="C72">
        <v>8</v>
      </c>
      <c r="D72" s="1">
        <v>44754</v>
      </c>
      <c r="E72">
        <v>287</v>
      </c>
      <c r="F72" s="1">
        <v>44755</v>
      </c>
      <c r="G72" s="1">
        <v>44834</v>
      </c>
      <c r="H72">
        <v>0</v>
      </c>
      <c r="I72">
        <v>86.62</v>
      </c>
      <c r="J72" s="1">
        <v>44755</v>
      </c>
      <c r="K72" t="s">
        <v>61</v>
      </c>
      <c r="L72" t="s">
        <v>761</v>
      </c>
      <c r="M72">
        <v>0</v>
      </c>
      <c r="N72">
        <f>H72*M72</f>
        <v>0</v>
      </c>
      <c r="Q72">
        <v>257</v>
      </c>
    </row>
    <row r="73" spans="1:17" x14ac:dyDescent="0.25">
      <c r="A73">
        <v>3901</v>
      </c>
      <c r="B73" t="s">
        <v>102</v>
      </c>
      <c r="C73">
        <v>117</v>
      </c>
      <c r="D73" s="1">
        <v>44754</v>
      </c>
      <c r="E73">
        <v>1320</v>
      </c>
      <c r="F73" s="1">
        <v>44816</v>
      </c>
      <c r="G73" s="1">
        <v>44816</v>
      </c>
      <c r="H73">
        <v>71</v>
      </c>
      <c r="I73">
        <v>71</v>
      </c>
      <c r="J73" s="1">
        <v>44816</v>
      </c>
      <c r="K73" t="s">
        <v>16</v>
      </c>
      <c r="M73">
        <f>J73-G73</f>
        <v>0</v>
      </c>
      <c r="N73">
        <f>H73*M73</f>
        <v>0</v>
      </c>
    </row>
    <row r="74" spans="1:17" x14ac:dyDescent="0.25">
      <c r="A74">
        <v>3569</v>
      </c>
      <c r="B74" t="s">
        <v>627</v>
      </c>
      <c r="C74" t="s">
        <v>628</v>
      </c>
      <c r="D74" s="1">
        <v>44771</v>
      </c>
      <c r="E74">
        <v>1416</v>
      </c>
      <c r="F74" s="1">
        <v>44774</v>
      </c>
      <c r="G74" s="1">
        <v>44804</v>
      </c>
      <c r="H74">
        <v>1116.29</v>
      </c>
      <c r="I74">
        <v>1116.29</v>
      </c>
      <c r="J74" s="1">
        <v>44774</v>
      </c>
      <c r="K74" t="s">
        <v>16</v>
      </c>
      <c r="M74">
        <f>J74-G74</f>
        <v>-30</v>
      </c>
      <c r="N74">
        <f>H74*M74</f>
        <v>-33488.699999999997</v>
      </c>
    </row>
    <row r="75" spans="1:17" x14ac:dyDescent="0.25">
      <c r="A75">
        <v>2927</v>
      </c>
      <c r="B75" t="s">
        <v>553</v>
      </c>
      <c r="C75">
        <v>5996</v>
      </c>
      <c r="D75" s="1">
        <v>44719</v>
      </c>
      <c r="E75">
        <v>42</v>
      </c>
      <c r="F75" s="1">
        <v>44796</v>
      </c>
      <c r="G75" s="1">
        <v>44780</v>
      </c>
      <c r="H75">
        <v>1416.64</v>
      </c>
      <c r="I75">
        <v>1416.64</v>
      </c>
      <c r="J75" s="1">
        <v>44796</v>
      </c>
      <c r="K75" t="s">
        <v>50</v>
      </c>
      <c r="M75">
        <f>J75-G75</f>
        <v>16</v>
      </c>
      <c r="N75">
        <f>H75*M75</f>
        <v>22666.240000000002</v>
      </c>
    </row>
    <row r="76" spans="1:17" x14ac:dyDescent="0.25">
      <c r="A76">
        <v>91</v>
      </c>
      <c r="B76" t="s">
        <v>56</v>
      </c>
      <c r="C76" t="s">
        <v>57</v>
      </c>
      <c r="D76" s="1">
        <v>44768</v>
      </c>
      <c r="E76">
        <v>1373</v>
      </c>
      <c r="F76" s="1">
        <v>44825</v>
      </c>
      <c r="G76" s="1">
        <v>44830</v>
      </c>
      <c r="H76">
        <v>1256.6400000000001</v>
      </c>
      <c r="I76">
        <v>1256.6400000000001</v>
      </c>
      <c r="J76" s="1">
        <v>44825</v>
      </c>
      <c r="K76" t="s">
        <v>16</v>
      </c>
      <c r="M76">
        <f>J76-G76</f>
        <v>-5</v>
      </c>
      <c r="N76">
        <f>H76*M76</f>
        <v>-6283.2000000000007</v>
      </c>
    </row>
    <row r="77" spans="1:17" x14ac:dyDescent="0.25">
      <c r="A77">
        <v>91</v>
      </c>
      <c r="B77" t="s">
        <v>56</v>
      </c>
      <c r="C77" t="s">
        <v>66</v>
      </c>
      <c r="D77" s="1">
        <v>44770</v>
      </c>
      <c r="E77">
        <v>1394</v>
      </c>
      <c r="F77" s="1">
        <v>44778</v>
      </c>
      <c r="G77" s="1">
        <v>44833</v>
      </c>
      <c r="H77">
        <v>0</v>
      </c>
      <c r="I77">
        <v>2505</v>
      </c>
      <c r="J77" s="1">
        <v>44778</v>
      </c>
      <c r="K77" t="s">
        <v>16</v>
      </c>
      <c r="L77" t="s">
        <v>761</v>
      </c>
      <c r="M77">
        <v>0</v>
      </c>
      <c r="N77">
        <f>H77*M77</f>
        <v>0</v>
      </c>
    </row>
    <row r="78" spans="1:17" x14ac:dyDescent="0.25">
      <c r="A78">
        <v>91</v>
      </c>
      <c r="B78" t="s">
        <v>56</v>
      </c>
      <c r="C78" t="s">
        <v>87</v>
      </c>
      <c r="D78" s="1">
        <v>44705</v>
      </c>
      <c r="E78">
        <v>930</v>
      </c>
      <c r="F78" s="1">
        <v>44767</v>
      </c>
      <c r="G78" s="1">
        <v>44766</v>
      </c>
      <c r="H78">
        <v>3631.32</v>
      </c>
      <c r="I78">
        <v>3631.32</v>
      </c>
      <c r="J78" s="1">
        <v>44767</v>
      </c>
      <c r="K78" t="s">
        <v>16</v>
      </c>
      <c r="M78">
        <f>J78-G78</f>
        <v>1</v>
      </c>
      <c r="N78">
        <f>H78*M78</f>
        <v>3631.32</v>
      </c>
    </row>
    <row r="79" spans="1:17" x14ac:dyDescent="0.25">
      <c r="A79">
        <v>91</v>
      </c>
      <c r="B79" t="s">
        <v>56</v>
      </c>
      <c r="C79" t="s">
        <v>163</v>
      </c>
      <c r="D79" s="1">
        <v>44773</v>
      </c>
      <c r="E79">
        <v>1481</v>
      </c>
      <c r="F79" s="1">
        <v>44778</v>
      </c>
      <c r="G79" s="1">
        <v>44839</v>
      </c>
      <c r="H79">
        <v>0</v>
      </c>
      <c r="I79">
        <v>2505</v>
      </c>
      <c r="J79" s="1">
        <v>44778</v>
      </c>
      <c r="K79" t="s">
        <v>65</v>
      </c>
      <c r="L79" t="s">
        <v>761</v>
      </c>
      <c r="M79">
        <v>0</v>
      </c>
      <c r="N79">
        <f>H79*M79</f>
        <v>0</v>
      </c>
      <c r="Q79">
        <v>1394</v>
      </c>
    </row>
    <row r="80" spans="1:17" x14ac:dyDescent="0.25">
      <c r="A80">
        <v>91</v>
      </c>
      <c r="B80" t="s">
        <v>56</v>
      </c>
      <c r="C80" t="s">
        <v>245</v>
      </c>
      <c r="D80" s="1">
        <v>44736</v>
      </c>
      <c r="E80">
        <v>1171</v>
      </c>
      <c r="F80" s="1">
        <v>44763</v>
      </c>
      <c r="G80" s="1">
        <v>44797</v>
      </c>
      <c r="H80">
        <v>2513</v>
      </c>
      <c r="I80">
        <v>2513</v>
      </c>
      <c r="J80" s="1">
        <v>44763</v>
      </c>
      <c r="K80" t="s">
        <v>16</v>
      </c>
      <c r="M80">
        <f>J80-G80</f>
        <v>-34</v>
      </c>
      <c r="N80">
        <f>H80*M80</f>
        <v>-85442</v>
      </c>
    </row>
    <row r="81" spans="1:14" x14ac:dyDescent="0.25">
      <c r="A81">
        <v>91</v>
      </c>
      <c r="B81" t="s">
        <v>56</v>
      </c>
      <c r="C81" t="s">
        <v>255</v>
      </c>
      <c r="D81" s="1">
        <v>44783</v>
      </c>
      <c r="E81">
        <v>331</v>
      </c>
      <c r="F81" s="1">
        <v>44799</v>
      </c>
      <c r="G81" s="1">
        <v>44819</v>
      </c>
      <c r="H81">
        <v>159.97</v>
      </c>
      <c r="I81">
        <v>159.97</v>
      </c>
      <c r="J81" s="1">
        <v>44799</v>
      </c>
      <c r="K81" t="s">
        <v>13</v>
      </c>
      <c r="M81">
        <f>J81-G81</f>
        <v>-20</v>
      </c>
      <c r="N81">
        <f>H81*M81</f>
        <v>-3199.4</v>
      </c>
    </row>
    <row r="82" spans="1:14" x14ac:dyDescent="0.25">
      <c r="A82">
        <v>91</v>
      </c>
      <c r="B82" t="s">
        <v>56</v>
      </c>
      <c r="C82" t="s">
        <v>329</v>
      </c>
      <c r="D82" s="1">
        <v>44793</v>
      </c>
      <c r="E82">
        <v>338</v>
      </c>
      <c r="F82" s="1">
        <v>44809</v>
      </c>
      <c r="G82" s="1">
        <v>44827</v>
      </c>
      <c r="H82">
        <v>60.35</v>
      </c>
      <c r="I82">
        <v>60.35</v>
      </c>
      <c r="J82" s="1">
        <v>44809</v>
      </c>
      <c r="K82" t="s">
        <v>13</v>
      </c>
      <c r="M82">
        <f>J82-G82</f>
        <v>-18</v>
      </c>
      <c r="N82">
        <f>H82*M82</f>
        <v>-1086.3</v>
      </c>
    </row>
    <row r="83" spans="1:14" x14ac:dyDescent="0.25">
      <c r="A83">
        <v>91</v>
      </c>
      <c r="B83" t="s">
        <v>56</v>
      </c>
      <c r="C83" t="s">
        <v>362</v>
      </c>
      <c r="D83" s="1">
        <v>44742</v>
      </c>
      <c r="E83">
        <v>273</v>
      </c>
      <c r="F83" s="1">
        <v>44761</v>
      </c>
      <c r="G83" s="1">
        <v>44772</v>
      </c>
      <c r="H83">
        <v>99.58</v>
      </c>
      <c r="I83">
        <v>99.58</v>
      </c>
      <c r="J83" s="1">
        <v>44761</v>
      </c>
      <c r="K83" t="s">
        <v>13</v>
      </c>
      <c r="M83">
        <f>J83-G83</f>
        <v>-11</v>
      </c>
      <c r="N83">
        <f>H83*M83</f>
        <v>-1095.3799999999999</v>
      </c>
    </row>
    <row r="84" spans="1:14" x14ac:dyDescent="0.25">
      <c r="A84">
        <v>91</v>
      </c>
      <c r="B84" t="s">
        <v>56</v>
      </c>
      <c r="C84" t="s">
        <v>363</v>
      </c>
      <c r="D84" s="1">
        <v>44712</v>
      </c>
      <c r="E84">
        <v>1038</v>
      </c>
      <c r="F84" s="1">
        <v>44776</v>
      </c>
      <c r="G84" s="1">
        <v>44776</v>
      </c>
      <c r="H84">
        <v>19190</v>
      </c>
      <c r="I84">
        <v>19190</v>
      </c>
      <c r="J84" s="1">
        <v>44776</v>
      </c>
      <c r="K84" t="s">
        <v>16</v>
      </c>
      <c r="M84">
        <f>J84-G84</f>
        <v>0</v>
      </c>
      <c r="N84">
        <f>H84*M84</f>
        <v>0</v>
      </c>
    </row>
    <row r="85" spans="1:14" x14ac:dyDescent="0.25">
      <c r="A85">
        <v>91</v>
      </c>
      <c r="B85" t="s">
        <v>56</v>
      </c>
      <c r="C85" t="s">
        <v>376</v>
      </c>
      <c r="D85" s="1">
        <v>44732</v>
      </c>
      <c r="E85">
        <v>249</v>
      </c>
      <c r="F85" s="1">
        <v>44747</v>
      </c>
      <c r="G85" s="1">
        <v>44766</v>
      </c>
      <c r="H85">
        <v>96.34</v>
      </c>
      <c r="I85">
        <v>96.34</v>
      </c>
      <c r="J85" s="1">
        <v>44747</v>
      </c>
      <c r="K85" t="s">
        <v>13</v>
      </c>
      <c r="M85">
        <f>J85-G85</f>
        <v>-19</v>
      </c>
      <c r="N85">
        <f>H85*M85</f>
        <v>-1830.46</v>
      </c>
    </row>
    <row r="86" spans="1:14" x14ac:dyDescent="0.25">
      <c r="A86">
        <v>91</v>
      </c>
      <c r="B86" t="s">
        <v>56</v>
      </c>
      <c r="C86" t="s">
        <v>377</v>
      </c>
      <c r="D86" s="1">
        <v>44773</v>
      </c>
      <c r="E86">
        <v>327</v>
      </c>
      <c r="F86" s="1">
        <v>44792</v>
      </c>
      <c r="G86" s="1">
        <v>44773</v>
      </c>
      <c r="H86">
        <v>96.5</v>
      </c>
      <c r="I86">
        <v>96.5</v>
      </c>
      <c r="J86" s="1">
        <v>44792</v>
      </c>
      <c r="K86" t="s">
        <v>13</v>
      </c>
      <c r="M86">
        <f>J86-G86</f>
        <v>19</v>
      </c>
      <c r="N86">
        <f>H86*M86</f>
        <v>1833.5</v>
      </c>
    </row>
    <row r="87" spans="1:14" x14ac:dyDescent="0.25">
      <c r="A87">
        <v>91</v>
      </c>
      <c r="B87" t="s">
        <v>56</v>
      </c>
      <c r="C87" t="s">
        <v>393</v>
      </c>
      <c r="D87" s="1">
        <v>44708</v>
      </c>
      <c r="E87">
        <v>958</v>
      </c>
      <c r="F87" s="1">
        <v>44769</v>
      </c>
      <c r="G87" s="1">
        <v>44769</v>
      </c>
      <c r="H87">
        <v>7704</v>
      </c>
      <c r="I87">
        <v>7704</v>
      </c>
      <c r="J87" s="1">
        <v>44769</v>
      </c>
      <c r="K87" t="s">
        <v>16</v>
      </c>
      <c r="M87">
        <f>J87-G87</f>
        <v>0</v>
      </c>
      <c r="N87">
        <f>H87*M87</f>
        <v>0</v>
      </c>
    </row>
    <row r="88" spans="1:14" x14ac:dyDescent="0.25">
      <c r="A88">
        <v>91</v>
      </c>
      <c r="B88" t="s">
        <v>56</v>
      </c>
      <c r="C88" t="s">
        <v>414</v>
      </c>
      <c r="D88" s="1">
        <v>44698</v>
      </c>
      <c r="E88">
        <v>892</v>
      </c>
      <c r="F88" s="1">
        <v>44760</v>
      </c>
      <c r="G88" s="1">
        <v>44759</v>
      </c>
      <c r="H88">
        <v>540</v>
      </c>
      <c r="I88">
        <v>540</v>
      </c>
      <c r="J88" s="1">
        <v>44760</v>
      </c>
      <c r="K88" t="s">
        <v>16</v>
      </c>
      <c r="M88">
        <f>J88-G88</f>
        <v>1</v>
      </c>
      <c r="N88">
        <f>H88*M88</f>
        <v>540</v>
      </c>
    </row>
    <row r="89" spans="1:14" x14ac:dyDescent="0.25">
      <c r="A89">
        <v>91</v>
      </c>
      <c r="B89" t="s">
        <v>56</v>
      </c>
      <c r="C89" t="s">
        <v>418</v>
      </c>
      <c r="D89" s="1">
        <v>44681</v>
      </c>
      <c r="E89">
        <v>754</v>
      </c>
      <c r="F89" s="1">
        <v>44743</v>
      </c>
      <c r="G89" s="1">
        <v>44744</v>
      </c>
      <c r="H89">
        <v>196</v>
      </c>
      <c r="I89">
        <v>196</v>
      </c>
      <c r="J89" s="1">
        <v>44743</v>
      </c>
      <c r="K89" t="s">
        <v>16</v>
      </c>
      <c r="M89">
        <f>J89-G89</f>
        <v>-1</v>
      </c>
      <c r="N89">
        <f>H89*M89</f>
        <v>-196</v>
      </c>
    </row>
    <row r="90" spans="1:14" x14ac:dyDescent="0.25">
      <c r="A90">
        <v>91</v>
      </c>
      <c r="B90" t="s">
        <v>56</v>
      </c>
      <c r="C90" t="s">
        <v>441</v>
      </c>
      <c r="D90" s="1">
        <v>44752</v>
      </c>
      <c r="E90">
        <v>289</v>
      </c>
      <c r="F90" s="1">
        <v>44768</v>
      </c>
      <c r="G90" s="1">
        <v>44783</v>
      </c>
      <c r="H90">
        <v>123.7</v>
      </c>
      <c r="I90">
        <v>123.7</v>
      </c>
      <c r="J90" s="1">
        <v>44768</v>
      </c>
      <c r="K90" t="s">
        <v>13</v>
      </c>
      <c r="M90">
        <f>J90-G90</f>
        <v>-15</v>
      </c>
      <c r="N90">
        <f>H90*M90</f>
        <v>-1855.5</v>
      </c>
    </row>
    <row r="91" spans="1:14" x14ac:dyDescent="0.25">
      <c r="A91">
        <v>91</v>
      </c>
      <c r="B91" t="s">
        <v>56</v>
      </c>
      <c r="C91" t="s">
        <v>456</v>
      </c>
      <c r="D91" s="1">
        <v>44726</v>
      </c>
      <c r="E91">
        <v>1122</v>
      </c>
      <c r="F91" s="1">
        <v>44760</v>
      </c>
      <c r="G91" s="1">
        <v>44787</v>
      </c>
      <c r="H91">
        <v>988.8</v>
      </c>
      <c r="I91">
        <v>988.8</v>
      </c>
      <c r="J91" s="1">
        <v>44760</v>
      </c>
      <c r="K91" t="s">
        <v>16</v>
      </c>
      <c r="M91">
        <f>J91-G91</f>
        <v>-27</v>
      </c>
      <c r="N91">
        <f>H91*M91</f>
        <v>-26697.599999999999</v>
      </c>
    </row>
    <row r="92" spans="1:14" x14ac:dyDescent="0.25">
      <c r="A92">
        <v>91</v>
      </c>
      <c r="B92" t="s">
        <v>56</v>
      </c>
      <c r="C92" t="s">
        <v>532</v>
      </c>
      <c r="D92" s="1">
        <v>44708</v>
      </c>
      <c r="E92">
        <v>957</v>
      </c>
      <c r="F92" s="1">
        <v>44769</v>
      </c>
      <c r="G92" s="1">
        <v>44769</v>
      </c>
      <c r="H92">
        <v>2079</v>
      </c>
      <c r="I92">
        <v>2079</v>
      </c>
      <c r="J92" s="1">
        <v>44769</v>
      </c>
      <c r="K92" t="s">
        <v>16</v>
      </c>
      <c r="M92">
        <f>J92-G92</f>
        <v>0</v>
      </c>
      <c r="N92">
        <f>H92*M92</f>
        <v>0</v>
      </c>
    </row>
    <row r="93" spans="1:14" x14ac:dyDescent="0.25">
      <c r="A93">
        <v>91</v>
      </c>
      <c r="B93" t="s">
        <v>56</v>
      </c>
      <c r="C93" t="s">
        <v>562</v>
      </c>
      <c r="D93" s="1">
        <v>44762</v>
      </c>
      <c r="E93">
        <v>307</v>
      </c>
      <c r="F93" s="1">
        <v>44781</v>
      </c>
      <c r="G93" s="1">
        <v>44793</v>
      </c>
      <c r="H93">
        <v>93.21</v>
      </c>
      <c r="I93">
        <v>93.21</v>
      </c>
      <c r="J93" s="1">
        <v>44781</v>
      </c>
      <c r="K93" t="s">
        <v>13</v>
      </c>
      <c r="M93">
        <f>J93-G93</f>
        <v>-12</v>
      </c>
      <c r="N93">
        <f>H93*M93</f>
        <v>-1118.52</v>
      </c>
    </row>
    <row r="94" spans="1:14" x14ac:dyDescent="0.25">
      <c r="A94">
        <v>91</v>
      </c>
      <c r="B94" t="s">
        <v>56</v>
      </c>
      <c r="C94" t="s">
        <v>601</v>
      </c>
      <c r="D94" s="1">
        <v>44701</v>
      </c>
      <c r="E94">
        <v>920</v>
      </c>
      <c r="F94" s="1">
        <v>44764</v>
      </c>
      <c r="G94" s="1">
        <v>44762</v>
      </c>
      <c r="H94">
        <v>235</v>
      </c>
      <c r="I94">
        <v>235</v>
      </c>
      <c r="J94" s="1">
        <v>44764</v>
      </c>
      <c r="K94" t="s">
        <v>16</v>
      </c>
      <c r="M94">
        <f>J94-G94</f>
        <v>2</v>
      </c>
      <c r="N94">
        <f>H94*M94</f>
        <v>470</v>
      </c>
    </row>
    <row r="95" spans="1:14" x14ac:dyDescent="0.25">
      <c r="A95">
        <v>91</v>
      </c>
      <c r="B95" t="s">
        <v>56</v>
      </c>
      <c r="C95" t="s">
        <v>615</v>
      </c>
      <c r="D95" s="1">
        <v>44712</v>
      </c>
      <c r="E95">
        <v>980</v>
      </c>
      <c r="F95" s="1">
        <v>44774</v>
      </c>
      <c r="G95" s="1">
        <v>44773</v>
      </c>
      <c r="H95">
        <v>243</v>
      </c>
      <c r="I95">
        <v>243</v>
      </c>
      <c r="J95" s="1">
        <v>44774</v>
      </c>
      <c r="K95" t="s">
        <v>16</v>
      </c>
      <c r="M95">
        <f>J95-G95</f>
        <v>1</v>
      </c>
      <c r="N95">
        <f>H95*M95</f>
        <v>243</v>
      </c>
    </row>
    <row r="96" spans="1:14" x14ac:dyDescent="0.25">
      <c r="A96">
        <v>91</v>
      </c>
      <c r="B96" t="s">
        <v>56</v>
      </c>
      <c r="C96" t="s">
        <v>636</v>
      </c>
      <c r="D96" s="1">
        <v>44712</v>
      </c>
      <c r="E96">
        <v>1039</v>
      </c>
      <c r="F96" s="1">
        <v>44776</v>
      </c>
      <c r="G96" s="1">
        <v>44776</v>
      </c>
      <c r="H96">
        <v>400</v>
      </c>
      <c r="I96">
        <v>400</v>
      </c>
      <c r="J96" s="1">
        <v>44776</v>
      </c>
      <c r="K96" t="s">
        <v>16</v>
      </c>
      <c r="M96">
        <f>J96-G96</f>
        <v>0</v>
      </c>
      <c r="N96">
        <f>H96*M96</f>
        <v>0</v>
      </c>
    </row>
    <row r="97" spans="1:17" x14ac:dyDescent="0.25">
      <c r="A97">
        <v>91</v>
      </c>
      <c r="B97" t="s">
        <v>56</v>
      </c>
      <c r="C97" t="s">
        <v>654</v>
      </c>
      <c r="D97" s="1">
        <v>44742</v>
      </c>
      <c r="E97">
        <v>1188</v>
      </c>
      <c r="F97" s="1">
        <v>44806</v>
      </c>
      <c r="G97" s="1">
        <v>44803</v>
      </c>
      <c r="H97">
        <v>630</v>
      </c>
      <c r="I97">
        <v>630</v>
      </c>
      <c r="J97" s="1">
        <v>44806</v>
      </c>
      <c r="K97" t="s">
        <v>16</v>
      </c>
      <c r="M97">
        <f>J97-G97</f>
        <v>3</v>
      </c>
      <c r="N97">
        <f>H97*M97</f>
        <v>1890</v>
      </c>
    </row>
    <row r="98" spans="1:17" x14ac:dyDescent="0.25">
      <c r="A98">
        <v>91</v>
      </c>
      <c r="B98" t="s">
        <v>56</v>
      </c>
      <c r="C98" t="s">
        <v>662</v>
      </c>
      <c r="D98" s="1">
        <v>44708</v>
      </c>
      <c r="E98">
        <v>956</v>
      </c>
      <c r="F98" s="1">
        <v>44769</v>
      </c>
      <c r="G98" s="1">
        <v>44769</v>
      </c>
      <c r="H98">
        <v>986.4</v>
      </c>
      <c r="I98">
        <v>986.4</v>
      </c>
      <c r="J98" s="1">
        <v>44769</v>
      </c>
      <c r="K98" t="s">
        <v>16</v>
      </c>
      <c r="M98">
        <f>J98-G98</f>
        <v>0</v>
      </c>
      <c r="N98">
        <f>H98*M98</f>
        <v>0</v>
      </c>
    </row>
    <row r="99" spans="1:17" x14ac:dyDescent="0.25">
      <c r="A99">
        <v>91</v>
      </c>
      <c r="B99" t="s">
        <v>56</v>
      </c>
      <c r="C99" t="s">
        <v>685</v>
      </c>
      <c r="D99" s="1">
        <v>44804</v>
      </c>
      <c r="E99">
        <v>354</v>
      </c>
      <c r="F99" s="1">
        <v>44823</v>
      </c>
      <c r="G99" s="1">
        <v>44804</v>
      </c>
      <c r="H99">
        <v>102.6</v>
      </c>
      <c r="I99">
        <v>102.6</v>
      </c>
      <c r="J99" s="1">
        <v>44823</v>
      </c>
      <c r="K99" t="s">
        <v>13</v>
      </c>
      <c r="M99">
        <f>J99-G99</f>
        <v>19</v>
      </c>
      <c r="N99">
        <f>H99*M99</f>
        <v>1949.3999999999999</v>
      </c>
    </row>
    <row r="100" spans="1:17" x14ac:dyDescent="0.25">
      <c r="A100">
        <v>91</v>
      </c>
      <c r="B100" t="s">
        <v>56</v>
      </c>
      <c r="C100" t="s">
        <v>692</v>
      </c>
      <c r="D100" s="1">
        <v>44773</v>
      </c>
      <c r="E100">
        <v>1463</v>
      </c>
      <c r="F100" s="1">
        <v>44776</v>
      </c>
      <c r="G100" s="1">
        <v>44836</v>
      </c>
      <c r="H100">
        <v>0</v>
      </c>
      <c r="I100">
        <v>38.5</v>
      </c>
      <c r="J100" s="1">
        <v>44776</v>
      </c>
      <c r="K100" t="s">
        <v>65</v>
      </c>
      <c r="L100" t="s">
        <v>761</v>
      </c>
      <c r="M100">
        <v>0</v>
      </c>
      <c r="N100">
        <f>H100*M100</f>
        <v>0</v>
      </c>
      <c r="Q100">
        <v>1257</v>
      </c>
    </row>
    <row r="101" spans="1:17" x14ac:dyDescent="0.25">
      <c r="A101">
        <v>91</v>
      </c>
      <c r="B101" t="s">
        <v>56</v>
      </c>
      <c r="C101" s="3">
        <v>200270040</v>
      </c>
      <c r="D101" s="1">
        <v>44814</v>
      </c>
      <c r="E101">
        <v>361</v>
      </c>
      <c r="F101" s="1">
        <v>44831</v>
      </c>
      <c r="G101" s="1">
        <v>44895</v>
      </c>
      <c r="H101">
        <v>111.35</v>
      </c>
      <c r="I101">
        <v>111.35</v>
      </c>
      <c r="J101" s="1">
        <v>44831</v>
      </c>
      <c r="K101" t="s">
        <v>13</v>
      </c>
      <c r="M101">
        <f>J101-G101</f>
        <v>-64</v>
      </c>
      <c r="N101">
        <f>H101*M101</f>
        <v>-7126.4</v>
      </c>
    </row>
    <row r="102" spans="1:17" x14ac:dyDescent="0.25">
      <c r="A102">
        <v>161</v>
      </c>
      <c r="B102" t="s">
        <v>18</v>
      </c>
      <c r="C102" t="s">
        <v>19</v>
      </c>
      <c r="D102" s="1">
        <v>44707</v>
      </c>
      <c r="E102">
        <v>954</v>
      </c>
      <c r="F102" s="1">
        <v>44769</v>
      </c>
      <c r="G102" s="1">
        <v>44769</v>
      </c>
      <c r="H102">
        <v>356.77</v>
      </c>
      <c r="I102">
        <v>356.77</v>
      </c>
      <c r="J102" s="1">
        <v>44769</v>
      </c>
      <c r="K102" t="s">
        <v>16</v>
      </c>
      <c r="M102">
        <f>J102-G102</f>
        <v>0</v>
      </c>
      <c r="N102">
        <f>H102*M102</f>
        <v>0</v>
      </c>
    </row>
    <row r="103" spans="1:17" x14ac:dyDescent="0.25">
      <c r="A103">
        <v>161</v>
      </c>
      <c r="B103" t="s">
        <v>18</v>
      </c>
      <c r="C103" t="s">
        <v>515</v>
      </c>
      <c r="D103" s="1">
        <v>44764</v>
      </c>
      <c r="E103">
        <v>59</v>
      </c>
      <c r="F103" s="1">
        <v>44825</v>
      </c>
      <c r="G103" s="1">
        <v>44826</v>
      </c>
      <c r="H103">
        <v>4270.3999999999996</v>
      </c>
      <c r="I103">
        <v>4270.3999999999996</v>
      </c>
      <c r="J103" s="1">
        <v>44825</v>
      </c>
      <c r="K103" t="s">
        <v>50</v>
      </c>
      <c r="M103">
        <f>J103-G103</f>
        <v>-1</v>
      </c>
      <c r="N103">
        <f>H103*M103</f>
        <v>-4270.3999999999996</v>
      </c>
    </row>
    <row r="104" spans="1:17" x14ac:dyDescent="0.25">
      <c r="A104">
        <v>161</v>
      </c>
      <c r="B104" t="s">
        <v>18</v>
      </c>
      <c r="C104" t="s">
        <v>546</v>
      </c>
      <c r="D104" s="1">
        <v>44707</v>
      </c>
      <c r="E104">
        <v>39</v>
      </c>
      <c r="F104" s="1">
        <v>44769</v>
      </c>
      <c r="G104" s="1">
        <v>44769</v>
      </c>
      <c r="H104">
        <v>3174.75</v>
      </c>
      <c r="I104">
        <v>3174.75</v>
      </c>
      <c r="J104" s="1">
        <v>44769</v>
      </c>
      <c r="K104" t="s">
        <v>50</v>
      </c>
      <c r="M104">
        <f>J104-G104</f>
        <v>0</v>
      </c>
      <c r="N104">
        <f>H104*M104</f>
        <v>0</v>
      </c>
    </row>
    <row r="105" spans="1:17" x14ac:dyDescent="0.25">
      <c r="A105">
        <v>161</v>
      </c>
      <c r="B105" t="s">
        <v>18</v>
      </c>
      <c r="C105" t="s">
        <v>547</v>
      </c>
      <c r="D105" s="1">
        <v>44707</v>
      </c>
      <c r="E105">
        <v>955</v>
      </c>
      <c r="F105" s="1">
        <v>44769</v>
      </c>
      <c r="G105" s="1">
        <v>44769</v>
      </c>
      <c r="H105">
        <v>2262.64</v>
      </c>
      <c r="I105">
        <v>2262.64</v>
      </c>
      <c r="J105" s="1">
        <v>44769</v>
      </c>
      <c r="K105" t="s">
        <v>16</v>
      </c>
      <c r="M105">
        <f>J105-G105</f>
        <v>0</v>
      </c>
      <c r="N105">
        <f>H105*M105</f>
        <v>0</v>
      </c>
    </row>
    <row r="106" spans="1:17" x14ac:dyDescent="0.25">
      <c r="A106">
        <v>161</v>
      </c>
      <c r="B106" t="s">
        <v>18</v>
      </c>
      <c r="C106" t="s">
        <v>622</v>
      </c>
      <c r="D106" s="1">
        <v>44680</v>
      </c>
      <c r="E106">
        <v>738</v>
      </c>
      <c r="F106" s="1">
        <v>44769</v>
      </c>
      <c r="G106" s="1">
        <v>44741</v>
      </c>
      <c r="H106">
        <v>3750.2</v>
      </c>
      <c r="I106">
        <v>3750.2</v>
      </c>
      <c r="J106" s="1">
        <v>44769</v>
      </c>
      <c r="K106" t="s">
        <v>16</v>
      </c>
      <c r="M106">
        <f>J106-G106</f>
        <v>28</v>
      </c>
      <c r="N106">
        <f>H106*M106</f>
        <v>105005.59999999999</v>
      </c>
    </row>
    <row r="107" spans="1:17" x14ac:dyDescent="0.25">
      <c r="A107">
        <v>2843</v>
      </c>
      <c r="B107" t="s">
        <v>142</v>
      </c>
      <c r="C107" t="s">
        <v>143</v>
      </c>
      <c r="D107" s="1">
        <v>44757</v>
      </c>
      <c r="E107">
        <v>1342</v>
      </c>
      <c r="F107" s="1">
        <v>44761</v>
      </c>
      <c r="G107" s="1">
        <v>44820</v>
      </c>
      <c r="H107">
        <v>0</v>
      </c>
      <c r="I107">
        <v>185.12</v>
      </c>
      <c r="J107" s="1">
        <v>44761</v>
      </c>
      <c r="K107" t="s">
        <v>16</v>
      </c>
      <c r="L107" t="s">
        <v>761</v>
      </c>
      <c r="M107">
        <v>0</v>
      </c>
      <c r="N107">
        <f>H107*M107</f>
        <v>0</v>
      </c>
    </row>
    <row r="108" spans="1:17" x14ac:dyDescent="0.25">
      <c r="A108">
        <v>2843</v>
      </c>
      <c r="B108" t="s">
        <v>142</v>
      </c>
      <c r="C108" t="s">
        <v>355</v>
      </c>
      <c r="D108" s="1">
        <v>44664</v>
      </c>
      <c r="E108">
        <v>652</v>
      </c>
      <c r="F108" s="1">
        <v>44763</v>
      </c>
      <c r="G108" s="1">
        <v>44727</v>
      </c>
      <c r="H108">
        <v>248.33</v>
      </c>
      <c r="I108">
        <v>248.33</v>
      </c>
      <c r="J108" s="1">
        <v>44763</v>
      </c>
      <c r="K108" t="s">
        <v>16</v>
      </c>
      <c r="M108">
        <f>J108-G108</f>
        <v>36</v>
      </c>
      <c r="N108">
        <f>H108*M108</f>
        <v>8939.880000000001</v>
      </c>
    </row>
    <row r="109" spans="1:17" x14ac:dyDescent="0.25">
      <c r="A109">
        <v>2843</v>
      </c>
      <c r="B109" t="s">
        <v>142</v>
      </c>
      <c r="C109" t="s">
        <v>449</v>
      </c>
      <c r="D109" s="1">
        <v>44761</v>
      </c>
      <c r="E109">
        <v>1358</v>
      </c>
      <c r="F109" s="1">
        <v>44761</v>
      </c>
      <c r="G109" s="1">
        <v>44823</v>
      </c>
      <c r="H109">
        <v>0</v>
      </c>
      <c r="I109">
        <v>185.12</v>
      </c>
      <c r="J109" s="1">
        <v>44761</v>
      </c>
      <c r="K109" t="s">
        <v>65</v>
      </c>
      <c r="L109" t="s">
        <v>761</v>
      </c>
      <c r="M109">
        <v>0</v>
      </c>
      <c r="N109">
        <f>H109*M109</f>
        <v>0</v>
      </c>
      <c r="Q109">
        <v>1342</v>
      </c>
    </row>
    <row r="110" spans="1:17" x14ac:dyDescent="0.25">
      <c r="A110">
        <v>2843</v>
      </c>
      <c r="B110" t="s">
        <v>142</v>
      </c>
      <c r="C110" t="s">
        <v>584</v>
      </c>
      <c r="D110" s="1">
        <v>44728</v>
      </c>
      <c r="E110">
        <v>1136</v>
      </c>
      <c r="F110" s="1">
        <v>44795</v>
      </c>
      <c r="G110" s="1">
        <v>44789</v>
      </c>
      <c r="H110">
        <v>219.51</v>
      </c>
      <c r="I110">
        <v>219.51</v>
      </c>
      <c r="J110" s="1">
        <v>44795</v>
      </c>
      <c r="K110" t="s">
        <v>16</v>
      </c>
      <c r="M110">
        <f>J110-G110</f>
        <v>6</v>
      </c>
      <c r="N110">
        <f>H110*M110</f>
        <v>1317.06</v>
      </c>
    </row>
    <row r="111" spans="1:17" x14ac:dyDescent="0.25">
      <c r="A111">
        <v>2843</v>
      </c>
      <c r="B111" t="s">
        <v>142</v>
      </c>
      <c r="C111" t="s">
        <v>699</v>
      </c>
      <c r="D111" s="1">
        <v>44694</v>
      </c>
      <c r="E111">
        <v>875</v>
      </c>
      <c r="F111" s="1">
        <v>44763</v>
      </c>
      <c r="G111" s="1">
        <v>44756</v>
      </c>
      <c r="H111">
        <v>215.26</v>
      </c>
      <c r="I111">
        <v>215.26</v>
      </c>
      <c r="J111" s="1">
        <v>44763</v>
      </c>
      <c r="K111" t="s">
        <v>16</v>
      </c>
      <c r="M111">
        <f>J111-G111</f>
        <v>7</v>
      </c>
      <c r="N111">
        <f>H111*M111</f>
        <v>1506.82</v>
      </c>
    </row>
    <row r="112" spans="1:17" x14ac:dyDescent="0.25">
      <c r="A112">
        <v>3443</v>
      </c>
      <c r="B112" t="s">
        <v>352</v>
      </c>
      <c r="C112">
        <v>10023388</v>
      </c>
      <c r="D112" s="1">
        <v>44764</v>
      </c>
      <c r="E112">
        <v>1368</v>
      </c>
      <c r="F112" s="1">
        <v>44825</v>
      </c>
      <c r="G112" s="1">
        <v>44829</v>
      </c>
      <c r="H112">
        <v>865.8</v>
      </c>
      <c r="I112">
        <v>865.8</v>
      </c>
      <c r="J112" s="1">
        <v>44825</v>
      </c>
      <c r="K112" t="s">
        <v>16</v>
      </c>
      <c r="M112">
        <f>J112-G112</f>
        <v>-4</v>
      </c>
      <c r="N112">
        <f>H112*M112</f>
        <v>-3463.2</v>
      </c>
    </row>
    <row r="113" spans="1:14" x14ac:dyDescent="0.25">
      <c r="A113">
        <v>3443</v>
      </c>
      <c r="B113" t="s">
        <v>352</v>
      </c>
      <c r="C113">
        <v>10020427</v>
      </c>
      <c r="D113" s="1">
        <v>44736</v>
      </c>
      <c r="E113">
        <v>1173</v>
      </c>
      <c r="F113" s="1">
        <v>44795</v>
      </c>
      <c r="G113" s="1">
        <v>44797</v>
      </c>
      <c r="H113">
        <v>972</v>
      </c>
      <c r="I113">
        <v>972</v>
      </c>
      <c r="J113" s="1">
        <v>44795</v>
      </c>
      <c r="K113" t="s">
        <v>16</v>
      </c>
      <c r="M113">
        <f>J113-G113</f>
        <v>-2</v>
      </c>
      <c r="N113">
        <f>H113*M113</f>
        <v>-1944</v>
      </c>
    </row>
    <row r="114" spans="1:14" x14ac:dyDescent="0.25">
      <c r="A114">
        <v>2524</v>
      </c>
      <c r="B114" t="s">
        <v>32</v>
      </c>
      <c r="C114" t="s">
        <v>33</v>
      </c>
      <c r="D114" s="1">
        <v>44712</v>
      </c>
      <c r="E114">
        <v>1080</v>
      </c>
      <c r="F114" s="1">
        <v>44796</v>
      </c>
      <c r="G114" s="1">
        <v>44782</v>
      </c>
      <c r="H114">
        <v>157.4</v>
      </c>
      <c r="I114">
        <v>157.4</v>
      </c>
      <c r="J114" s="1">
        <v>44796</v>
      </c>
      <c r="K114" t="s">
        <v>16</v>
      </c>
      <c r="M114">
        <f>J114-G114</f>
        <v>14</v>
      </c>
      <c r="N114">
        <f>H114*M114</f>
        <v>2203.6</v>
      </c>
    </row>
    <row r="115" spans="1:14" x14ac:dyDescent="0.25">
      <c r="A115">
        <v>2524</v>
      </c>
      <c r="B115" t="s">
        <v>32</v>
      </c>
      <c r="C115" t="s">
        <v>385</v>
      </c>
      <c r="D115" s="1">
        <v>44742</v>
      </c>
      <c r="E115">
        <v>1301</v>
      </c>
      <c r="F115" s="1">
        <v>44816</v>
      </c>
      <c r="G115" s="1">
        <v>44812</v>
      </c>
      <c r="H115">
        <v>546.20000000000005</v>
      </c>
      <c r="I115">
        <v>546.20000000000005</v>
      </c>
      <c r="J115" s="1">
        <v>44816</v>
      </c>
      <c r="K115" t="s">
        <v>16</v>
      </c>
      <c r="M115">
        <f>J115-G115</f>
        <v>4</v>
      </c>
      <c r="N115">
        <f>H115*M115</f>
        <v>2184.8000000000002</v>
      </c>
    </row>
    <row r="116" spans="1:14" x14ac:dyDescent="0.25">
      <c r="A116">
        <v>3871</v>
      </c>
      <c r="B116" t="s">
        <v>483</v>
      </c>
      <c r="C116">
        <v>128</v>
      </c>
      <c r="D116" s="1">
        <v>44726</v>
      </c>
      <c r="E116">
        <v>1123</v>
      </c>
      <c r="F116" s="1">
        <v>44795</v>
      </c>
      <c r="G116" s="1">
        <v>44787</v>
      </c>
      <c r="H116">
        <v>300</v>
      </c>
      <c r="I116">
        <v>300</v>
      </c>
      <c r="J116" s="1">
        <v>44795</v>
      </c>
      <c r="K116" t="s">
        <v>16</v>
      </c>
      <c r="M116">
        <f>J116-G116</f>
        <v>8</v>
      </c>
      <c r="N116">
        <f>H116*M116</f>
        <v>2400</v>
      </c>
    </row>
    <row r="117" spans="1:14" x14ac:dyDescent="0.25">
      <c r="A117">
        <v>3864</v>
      </c>
      <c r="B117" t="s">
        <v>324</v>
      </c>
      <c r="C117" t="s">
        <v>325</v>
      </c>
      <c r="D117" s="1">
        <v>44726</v>
      </c>
      <c r="E117">
        <v>1130</v>
      </c>
      <c r="F117" s="1">
        <v>44795</v>
      </c>
      <c r="G117" s="1">
        <v>44788</v>
      </c>
      <c r="H117">
        <v>957.27</v>
      </c>
      <c r="I117">
        <v>957.27</v>
      </c>
      <c r="J117" s="1">
        <v>44795</v>
      </c>
      <c r="K117" t="s">
        <v>16</v>
      </c>
      <c r="M117">
        <f>J117-G117</f>
        <v>7</v>
      </c>
      <c r="N117">
        <f>H117*M117</f>
        <v>6700.8899999999994</v>
      </c>
    </row>
    <row r="118" spans="1:14" x14ac:dyDescent="0.25">
      <c r="A118">
        <v>892</v>
      </c>
      <c r="B118" t="s">
        <v>487</v>
      </c>
      <c r="C118" t="s">
        <v>488</v>
      </c>
      <c r="D118" s="1">
        <v>44742</v>
      </c>
      <c r="E118">
        <v>1238</v>
      </c>
      <c r="F118" s="1">
        <v>44795</v>
      </c>
      <c r="G118" s="1">
        <v>44778</v>
      </c>
      <c r="H118">
        <v>438</v>
      </c>
      <c r="I118">
        <v>438</v>
      </c>
      <c r="J118" s="1">
        <v>44795</v>
      </c>
      <c r="K118" t="s">
        <v>16</v>
      </c>
      <c r="M118">
        <f>J118-G118</f>
        <v>17</v>
      </c>
      <c r="N118">
        <f>H118*M118</f>
        <v>7446</v>
      </c>
    </row>
    <row r="119" spans="1:14" x14ac:dyDescent="0.25">
      <c r="A119">
        <v>38</v>
      </c>
      <c r="B119" t="s">
        <v>296</v>
      </c>
      <c r="C119" t="s">
        <v>297</v>
      </c>
      <c r="D119" s="1">
        <v>44742</v>
      </c>
      <c r="E119">
        <v>1266</v>
      </c>
      <c r="F119" s="1">
        <v>44811</v>
      </c>
      <c r="G119" s="1">
        <v>44810</v>
      </c>
      <c r="H119">
        <v>239.31</v>
      </c>
      <c r="I119">
        <v>239.31</v>
      </c>
      <c r="J119" s="1">
        <v>44811</v>
      </c>
      <c r="K119" t="s">
        <v>16</v>
      </c>
      <c r="M119">
        <f>J119-G119</f>
        <v>1</v>
      </c>
      <c r="N119">
        <f>H119*M119</f>
        <v>239.31</v>
      </c>
    </row>
    <row r="120" spans="1:14" x14ac:dyDescent="0.25">
      <c r="A120">
        <v>38</v>
      </c>
      <c r="B120" t="s">
        <v>296</v>
      </c>
      <c r="C120" t="s">
        <v>737</v>
      </c>
      <c r="D120" s="1">
        <v>44712</v>
      </c>
      <c r="E120">
        <v>1043</v>
      </c>
      <c r="F120" s="1">
        <v>44776</v>
      </c>
      <c r="G120" s="1">
        <v>44777</v>
      </c>
      <c r="H120">
        <v>2300</v>
      </c>
      <c r="I120">
        <v>2300</v>
      </c>
      <c r="J120" s="1">
        <v>44776</v>
      </c>
      <c r="K120" t="s">
        <v>16</v>
      </c>
      <c r="M120">
        <f>J120-G120</f>
        <v>-1</v>
      </c>
      <c r="N120">
        <f>H120*M120</f>
        <v>-2300</v>
      </c>
    </row>
    <row r="121" spans="1:14" x14ac:dyDescent="0.25">
      <c r="A121">
        <v>3785</v>
      </c>
      <c r="B121" t="s">
        <v>679</v>
      </c>
      <c r="C121" t="s">
        <v>680</v>
      </c>
      <c r="D121" s="1">
        <v>44763</v>
      </c>
      <c r="E121">
        <v>297</v>
      </c>
      <c r="F121" s="1">
        <v>44795</v>
      </c>
      <c r="G121" s="1">
        <v>44794</v>
      </c>
      <c r="H121">
        <v>56</v>
      </c>
      <c r="I121">
        <v>70</v>
      </c>
      <c r="J121" s="1">
        <v>44795</v>
      </c>
      <c r="K121" t="s">
        <v>13</v>
      </c>
      <c r="M121">
        <f>J121-G121</f>
        <v>1</v>
      </c>
      <c r="N121">
        <f>H121*M121</f>
        <v>56</v>
      </c>
    </row>
    <row r="122" spans="1:14" x14ac:dyDescent="0.25">
      <c r="A122">
        <v>876</v>
      </c>
      <c r="B122" t="s">
        <v>586</v>
      </c>
      <c r="C122" t="s">
        <v>587</v>
      </c>
      <c r="D122" s="1">
        <v>44699</v>
      </c>
      <c r="E122">
        <v>908</v>
      </c>
      <c r="F122" s="1">
        <v>44763</v>
      </c>
      <c r="G122" s="1">
        <v>44760</v>
      </c>
      <c r="H122">
        <v>111.55</v>
      </c>
      <c r="I122">
        <v>111.55</v>
      </c>
      <c r="J122" s="1">
        <v>44763</v>
      </c>
      <c r="K122" t="s">
        <v>16</v>
      </c>
      <c r="M122">
        <f>J122-G122</f>
        <v>3</v>
      </c>
      <c r="N122">
        <f>H122*M122</f>
        <v>334.65</v>
      </c>
    </row>
    <row r="123" spans="1:14" x14ac:dyDescent="0.25">
      <c r="A123">
        <v>66</v>
      </c>
      <c r="B123" t="s">
        <v>96</v>
      </c>
      <c r="C123">
        <v>589</v>
      </c>
      <c r="D123" s="1">
        <v>44776</v>
      </c>
      <c r="E123">
        <v>323</v>
      </c>
      <c r="F123" s="1">
        <v>44820</v>
      </c>
      <c r="G123" s="1">
        <v>44813</v>
      </c>
      <c r="H123">
        <v>10853.88</v>
      </c>
      <c r="I123">
        <v>12884.92</v>
      </c>
      <c r="J123" s="1">
        <v>44820</v>
      </c>
      <c r="K123" t="s">
        <v>13</v>
      </c>
      <c r="M123">
        <f>J123-G123</f>
        <v>7</v>
      </c>
      <c r="N123">
        <f>H123*M123</f>
        <v>75977.159999999989</v>
      </c>
    </row>
    <row r="124" spans="1:14" x14ac:dyDescent="0.25">
      <c r="A124">
        <v>3635</v>
      </c>
      <c r="B124" t="s">
        <v>27</v>
      </c>
      <c r="C124" t="s">
        <v>28</v>
      </c>
      <c r="D124" s="1">
        <v>44666</v>
      </c>
      <c r="E124">
        <v>698</v>
      </c>
      <c r="F124" s="1">
        <v>44776</v>
      </c>
      <c r="G124" s="1">
        <v>44727</v>
      </c>
      <c r="H124">
        <v>123.75</v>
      </c>
      <c r="I124">
        <v>123.75</v>
      </c>
      <c r="J124" s="1">
        <v>44776</v>
      </c>
      <c r="K124" t="s">
        <v>16</v>
      </c>
      <c r="M124">
        <f>J124-G124</f>
        <v>49</v>
      </c>
      <c r="N124">
        <f>H124*M124</f>
        <v>6063.75</v>
      </c>
    </row>
    <row r="125" spans="1:14" x14ac:dyDescent="0.25">
      <c r="A125">
        <v>2442</v>
      </c>
      <c r="B125" t="s">
        <v>309</v>
      </c>
      <c r="C125" t="s">
        <v>310</v>
      </c>
      <c r="D125" s="1">
        <v>44712</v>
      </c>
      <c r="E125">
        <v>1095</v>
      </c>
      <c r="F125" s="1">
        <v>44796</v>
      </c>
      <c r="G125" s="1">
        <v>44783</v>
      </c>
      <c r="H125">
        <v>400</v>
      </c>
      <c r="I125">
        <v>400</v>
      </c>
      <c r="J125" s="1">
        <v>44796</v>
      </c>
      <c r="K125" t="s">
        <v>16</v>
      </c>
      <c r="M125">
        <f>J125-G125</f>
        <v>13</v>
      </c>
      <c r="N125">
        <f>H125*M125</f>
        <v>5200</v>
      </c>
    </row>
    <row r="126" spans="1:14" x14ac:dyDescent="0.25">
      <c r="A126">
        <v>2442</v>
      </c>
      <c r="B126" t="s">
        <v>309</v>
      </c>
      <c r="C126" t="s">
        <v>334</v>
      </c>
      <c r="D126" s="1">
        <v>44712</v>
      </c>
      <c r="E126">
        <v>1097</v>
      </c>
      <c r="F126" s="1">
        <v>44796</v>
      </c>
      <c r="G126" s="1">
        <v>44783</v>
      </c>
      <c r="H126">
        <v>4629.72</v>
      </c>
      <c r="I126">
        <v>4629.72</v>
      </c>
      <c r="J126" s="1">
        <v>44796</v>
      </c>
      <c r="K126" t="s">
        <v>16</v>
      </c>
      <c r="M126">
        <f>J126-G126</f>
        <v>13</v>
      </c>
      <c r="N126">
        <f>H126*M126</f>
        <v>60186.36</v>
      </c>
    </row>
    <row r="127" spans="1:14" x14ac:dyDescent="0.25">
      <c r="A127">
        <v>2442</v>
      </c>
      <c r="B127" t="s">
        <v>309</v>
      </c>
      <c r="C127" t="s">
        <v>410</v>
      </c>
      <c r="D127" s="1">
        <v>44728</v>
      </c>
      <c r="E127">
        <v>1139</v>
      </c>
      <c r="F127" s="1">
        <v>44795</v>
      </c>
      <c r="G127" s="1">
        <v>44790</v>
      </c>
      <c r="H127">
        <v>251.11</v>
      </c>
      <c r="I127">
        <v>251.11</v>
      </c>
      <c r="J127" s="1">
        <v>44795</v>
      </c>
      <c r="K127" t="s">
        <v>16</v>
      </c>
      <c r="M127">
        <f>J127-G127</f>
        <v>5</v>
      </c>
      <c r="N127">
        <f>H127*M127</f>
        <v>1255.5500000000002</v>
      </c>
    </row>
    <row r="128" spans="1:14" x14ac:dyDescent="0.25">
      <c r="A128">
        <v>2442</v>
      </c>
      <c r="B128" t="s">
        <v>309</v>
      </c>
      <c r="C128" t="s">
        <v>413</v>
      </c>
      <c r="D128" s="1">
        <v>44681</v>
      </c>
      <c r="E128">
        <v>814</v>
      </c>
      <c r="F128" s="1">
        <v>44748</v>
      </c>
      <c r="G128" s="1">
        <v>44748</v>
      </c>
      <c r="H128">
        <v>450</v>
      </c>
      <c r="I128">
        <v>450</v>
      </c>
      <c r="J128" s="1">
        <v>44748</v>
      </c>
      <c r="K128" t="s">
        <v>16</v>
      </c>
      <c r="M128">
        <f>J128-G128</f>
        <v>0</v>
      </c>
      <c r="N128">
        <f>H128*M128</f>
        <v>0</v>
      </c>
    </row>
    <row r="129" spans="1:14" x14ac:dyDescent="0.25">
      <c r="A129">
        <v>2442</v>
      </c>
      <c r="B129" t="s">
        <v>309</v>
      </c>
      <c r="C129" t="s">
        <v>537</v>
      </c>
      <c r="D129" s="1">
        <v>44681</v>
      </c>
      <c r="E129">
        <v>823</v>
      </c>
      <c r="F129" s="1">
        <v>44748</v>
      </c>
      <c r="G129" s="1">
        <v>44749</v>
      </c>
      <c r="H129">
        <v>100</v>
      </c>
      <c r="I129">
        <v>100</v>
      </c>
      <c r="J129" s="1">
        <v>44748</v>
      </c>
      <c r="K129" t="s">
        <v>16</v>
      </c>
      <c r="M129">
        <f>J129-G129</f>
        <v>-1</v>
      </c>
      <c r="N129">
        <f>H129*M129</f>
        <v>-100</v>
      </c>
    </row>
    <row r="130" spans="1:14" x14ac:dyDescent="0.25">
      <c r="A130">
        <v>2442</v>
      </c>
      <c r="B130" t="s">
        <v>309</v>
      </c>
      <c r="C130" t="s">
        <v>597</v>
      </c>
      <c r="D130" s="1">
        <v>44742</v>
      </c>
      <c r="E130">
        <v>1253</v>
      </c>
      <c r="F130" s="1">
        <v>44811</v>
      </c>
      <c r="G130" s="1">
        <v>44809</v>
      </c>
      <c r="H130">
        <v>1950</v>
      </c>
      <c r="I130">
        <v>1950</v>
      </c>
      <c r="J130" s="1">
        <v>44811</v>
      </c>
      <c r="K130" t="s">
        <v>16</v>
      </c>
      <c r="M130">
        <f>J130-G130</f>
        <v>2</v>
      </c>
      <c r="N130">
        <f>H130*M130</f>
        <v>3900</v>
      </c>
    </row>
    <row r="131" spans="1:14" x14ac:dyDescent="0.25">
      <c r="A131">
        <v>2442</v>
      </c>
      <c r="B131" t="s">
        <v>309</v>
      </c>
      <c r="C131" t="s">
        <v>658</v>
      </c>
      <c r="D131" s="1">
        <v>44742</v>
      </c>
      <c r="E131">
        <v>1259</v>
      </c>
      <c r="F131" s="1">
        <v>44816</v>
      </c>
      <c r="G131" s="1">
        <v>44810</v>
      </c>
      <c r="H131">
        <v>5303.05</v>
      </c>
      <c r="I131">
        <v>5303.05</v>
      </c>
      <c r="J131" s="1">
        <v>44816</v>
      </c>
      <c r="K131" t="s">
        <v>16</v>
      </c>
      <c r="M131">
        <f>J131-G131</f>
        <v>6</v>
      </c>
      <c r="N131">
        <f>H131*M131</f>
        <v>31818.300000000003</v>
      </c>
    </row>
    <row r="132" spans="1:14" x14ac:dyDescent="0.25">
      <c r="A132">
        <v>923</v>
      </c>
      <c r="B132" t="s">
        <v>35</v>
      </c>
      <c r="C132">
        <v>4210051225</v>
      </c>
      <c r="D132" s="1">
        <v>44722</v>
      </c>
      <c r="E132">
        <v>1112</v>
      </c>
      <c r="F132" s="1">
        <v>44796</v>
      </c>
      <c r="G132" s="1">
        <v>44783</v>
      </c>
      <c r="H132">
        <v>80</v>
      </c>
      <c r="I132">
        <v>80</v>
      </c>
      <c r="J132" s="1">
        <v>44796</v>
      </c>
      <c r="K132" t="s">
        <v>16</v>
      </c>
      <c r="M132">
        <f>J132-G132</f>
        <v>13</v>
      </c>
      <c r="N132">
        <f>H132*M132</f>
        <v>1040</v>
      </c>
    </row>
    <row r="133" spans="1:14" x14ac:dyDescent="0.25">
      <c r="A133">
        <v>923</v>
      </c>
      <c r="B133" t="s">
        <v>35</v>
      </c>
      <c r="C133">
        <v>4210061208</v>
      </c>
      <c r="D133" s="1">
        <v>44753</v>
      </c>
      <c r="E133">
        <v>1330</v>
      </c>
      <c r="F133" s="1">
        <v>44816</v>
      </c>
      <c r="G133" s="1">
        <v>44815</v>
      </c>
      <c r="H133">
        <v>465</v>
      </c>
      <c r="I133">
        <v>465</v>
      </c>
      <c r="J133" s="1">
        <v>44816</v>
      </c>
      <c r="K133" t="s">
        <v>16</v>
      </c>
      <c r="M133">
        <f>J133-G133</f>
        <v>1</v>
      </c>
      <c r="N133">
        <f>H133*M133</f>
        <v>465</v>
      </c>
    </row>
    <row r="134" spans="1:14" x14ac:dyDescent="0.25">
      <c r="A134">
        <v>923</v>
      </c>
      <c r="B134" t="s">
        <v>35</v>
      </c>
      <c r="C134">
        <v>4210042723</v>
      </c>
      <c r="D134" s="1">
        <v>44691</v>
      </c>
      <c r="E134">
        <v>901</v>
      </c>
      <c r="F134" s="1">
        <v>44757</v>
      </c>
      <c r="G134" s="1">
        <v>44752</v>
      </c>
      <c r="H134">
        <v>80</v>
      </c>
      <c r="I134">
        <v>80</v>
      </c>
      <c r="J134" s="1">
        <v>44757</v>
      </c>
      <c r="K134" t="s">
        <v>16</v>
      </c>
      <c r="M134">
        <f>J134-G134</f>
        <v>5</v>
      </c>
      <c r="N134">
        <f>H134*M134</f>
        <v>400</v>
      </c>
    </row>
    <row r="135" spans="1:14" x14ac:dyDescent="0.25">
      <c r="A135">
        <v>923</v>
      </c>
      <c r="B135" t="s">
        <v>35</v>
      </c>
      <c r="C135">
        <v>4210052968</v>
      </c>
      <c r="D135" s="1">
        <v>44722</v>
      </c>
      <c r="E135">
        <v>1113</v>
      </c>
      <c r="F135" s="1">
        <v>44796</v>
      </c>
      <c r="G135" s="1">
        <v>44783</v>
      </c>
      <c r="H135">
        <v>80</v>
      </c>
      <c r="I135">
        <v>80</v>
      </c>
      <c r="J135" s="1">
        <v>44796</v>
      </c>
      <c r="K135" t="s">
        <v>16</v>
      </c>
      <c r="M135">
        <f>J135-G135</f>
        <v>13</v>
      </c>
      <c r="N135">
        <f>H135*M135</f>
        <v>1040</v>
      </c>
    </row>
    <row r="136" spans="1:14" x14ac:dyDescent="0.25">
      <c r="A136">
        <v>923</v>
      </c>
      <c r="B136" t="s">
        <v>35</v>
      </c>
      <c r="C136">
        <v>4210063242</v>
      </c>
      <c r="D136" s="1">
        <v>44753</v>
      </c>
      <c r="E136">
        <v>1338</v>
      </c>
      <c r="F136" s="1">
        <v>44816</v>
      </c>
      <c r="G136" s="1">
        <v>44815</v>
      </c>
      <c r="H136">
        <v>80</v>
      </c>
      <c r="I136">
        <v>80</v>
      </c>
      <c r="J136" s="1">
        <v>44816</v>
      </c>
      <c r="K136" t="s">
        <v>16</v>
      </c>
      <c r="M136">
        <f>J136-G136</f>
        <v>1</v>
      </c>
      <c r="N136">
        <f>H136*M136</f>
        <v>80</v>
      </c>
    </row>
    <row r="137" spans="1:14" x14ac:dyDescent="0.25">
      <c r="A137">
        <v>923</v>
      </c>
      <c r="B137" t="s">
        <v>35</v>
      </c>
      <c r="C137">
        <v>4210061205</v>
      </c>
      <c r="D137" s="1">
        <v>44753</v>
      </c>
      <c r="E137">
        <v>1324</v>
      </c>
      <c r="F137" s="1">
        <v>44816</v>
      </c>
      <c r="G137" s="1">
        <v>44815</v>
      </c>
      <c r="H137">
        <v>80</v>
      </c>
      <c r="I137">
        <v>80</v>
      </c>
      <c r="J137" s="1">
        <v>44816</v>
      </c>
      <c r="K137" t="s">
        <v>16</v>
      </c>
      <c r="M137">
        <f>J137-G137</f>
        <v>1</v>
      </c>
      <c r="N137">
        <f>H137*M137</f>
        <v>80</v>
      </c>
    </row>
    <row r="138" spans="1:14" x14ac:dyDescent="0.25">
      <c r="A138">
        <v>923</v>
      </c>
      <c r="B138" t="s">
        <v>35</v>
      </c>
      <c r="C138">
        <v>4210063080</v>
      </c>
      <c r="D138" s="1">
        <v>44753</v>
      </c>
      <c r="E138">
        <v>1325</v>
      </c>
      <c r="F138" s="1">
        <v>44816</v>
      </c>
      <c r="G138" s="1">
        <v>44815</v>
      </c>
      <c r="H138">
        <v>316.60000000000002</v>
      </c>
      <c r="I138">
        <v>316.60000000000002</v>
      </c>
      <c r="J138" s="1">
        <v>44816</v>
      </c>
      <c r="K138" t="s">
        <v>16</v>
      </c>
      <c r="M138">
        <f>J138-G138</f>
        <v>1</v>
      </c>
      <c r="N138">
        <f>H138*M138</f>
        <v>316.60000000000002</v>
      </c>
    </row>
    <row r="139" spans="1:14" x14ac:dyDescent="0.25">
      <c r="A139">
        <v>923</v>
      </c>
      <c r="B139" t="s">
        <v>35</v>
      </c>
      <c r="C139">
        <v>4210045173</v>
      </c>
      <c r="D139" s="1">
        <v>44691</v>
      </c>
      <c r="E139">
        <v>907</v>
      </c>
      <c r="F139" s="1">
        <v>44757</v>
      </c>
      <c r="G139" s="1">
        <v>44752</v>
      </c>
      <c r="H139">
        <v>80</v>
      </c>
      <c r="I139">
        <v>80</v>
      </c>
      <c r="J139" s="1">
        <v>44757</v>
      </c>
      <c r="K139" t="s">
        <v>16</v>
      </c>
      <c r="M139">
        <f>J139-G139</f>
        <v>5</v>
      </c>
      <c r="N139">
        <f>H139*M139</f>
        <v>400</v>
      </c>
    </row>
    <row r="140" spans="1:14" x14ac:dyDescent="0.25">
      <c r="A140">
        <v>923</v>
      </c>
      <c r="B140" t="s">
        <v>35</v>
      </c>
      <c r="C140">
        <v>4210042729</v>
      </c>
      <c r="D140" s="1">
        <v>44691</v>
      </c>
      <c r="E140">
        <v>899</v>
      </c>
      <c r="F140" s="1">
        <v>44757</v>
      </c>
      <c r="G140" s="1">
        <v>44752</v>
      </c>
      <c r="H140">
        <v>465</v>
      </c>
      <c r="I140">
        <v>465</v>
      </c>
      <c r="J140" s="1">
        <v>44757</v>
      </c>
      <c r="K140" t="s">
        <v>16</v>
      </c>
      <c r="M140">
        <f>J140-G140</f>
        <v>5</v>
      </c>
      <c r="N140">
        <f>H140*M140</f>
        <v>2325</v>
      </c>
    </row>
    <row r="141" spans="1:14" x14ac:dyDescent="0.25">
      <c r="A141">
        <v>923</v>
      </c>
      <c r="B141" t="s">
        <v>35</v>
      </c>
      <c r="C141">
        <v>4210045544</v>
      </c>
      <c r="D141" s="1">
        <v>44691</v>
      </c>
      <c r="E141">
        <v>906</v>
      </c>
      <c r="F141" s="1">
        <v>44757</v>
      </c>
      <c r="G141" s="1">
        <v>44752</v>
      </c>
      <c r="H141">
        <v>364.61</v>
      </c>
      <c r="I141">
        <v>364.61</v>
      </c>
      <c r="J141" s="1">
        <v>44757</v>
      </c>
      <c r="K141" t="s">
        <v>16</v>
      </c>
      <c r="M141">
        <f>J141-G141</f>
        <v>5</v>
      </c>
      <c r="N141">
        <f>H141*M141</f>
        <v>1823.0500000000002</v>
      </c>
    </row>
    <row r="142" spans="1:14" x14ac:dyDescent="0.25">
      <c r="A142">
        <v>923</v>
      </c>
      <c r="B142" t="s">
        <v>35</v>
      </c>
      <c r="C142">
        <v>4210053213</v>
      </c>
      <c r="D142" s="1">
        <v>44722</v>
      </c>
      <c r="E142">
        <v>1111</v>
      </c>
      <c r="F142" s="1">
        <v>44796</v>
      </c>
      <c r="G142" s="1">
        <v>44783</v>
      </c>
      <c r="H142">
        <v>372.35</v>
      </c>
      <c r="I142">
        <v>372.35</v>
      </c>
      <c r="J142" s="1">
        <v>44796</v>
      </c>
      <c r="K142" t="s">
        <v>16</v>
      </c>
      <c r="M142">
        <f>J142-G142</f>
        <v>13</v>
      </c>
      <c r="N142">
        <f>H142*M142</f>
        <v>4840.55</v>
      </c>
    </row>
    <row r="143" spans="1:14" x14ac:dyDescent="0.25">
      <c r="A143">
        <v>923</v>
      </c>
      <c r="B143" t="s">
        <v>35</v>
      </c>
      <c r="C143">
        <v>4210051229</v>
      </c>
      <c r="D143" s="1">
        <v>44722</v>
      </c>
      <c r="E143">
        <v>1110</v>
      </c>
      <c r="F143" s="1">
        <v>44796</v>
      </c>
      <c r="G143" s="1">
        <v>44783</v>
      </c>
      <c r="H143">
        <v>465</v>
      </c>
      <c r="I143">
        <v>465</v>
      </c>
      <c r="J143" s="1">
        <v>44796</v>
      </c>
      <c r="K143" t="s">
        <v>16</v>
      </c>
      <c r="M143">
        <f>J143-G143</f>
        <v>13</v>
      </c>
      <c r="N143">
        <f>H143*M143</f>
        <v>6045</v>
      </c>
    </row>
    <row r="144" spans="1:14" x14ac:dyDescent="0.25">
      <c r="A144">
        <v>3857</v>
      </c>
      <c r="B144" t="s">
        <v>241</v>
      </c>
      <c r="C144" t="s">
        <v>242</v>
      </c>
      <c r="D144" s="1">
        <v>44708</v>
      </c>
      <c r="E144">
        <v>964</v>
      </c>
      <c r="F144" s="1">
        <v>44769</v>
      </c>
      <c r="G144" s="1">
        <v>44769</v>
      </c>
      <c r="H144">
        <v>1574.1</v>
      </c>
      <c r="I144">
        <v>1574.1</v>
      </c>
      <c r="J144" s="1">
        <v>44769</v>
      </c>
      <c r="K144" t="s">
        <v>16</v>
      </c>
      <c r="M144">
        <f>J144-G144</f>
        <v>0</v>
      </c>
      <c r="N144">
        <f>H144*M144</f>
        <v>0</v>
      </c>
    </row>
    <row r="145" spans="1:17" x14ac:dyDescent="0.25">
      <c r="A145">
        <v>201</v>
      </c>
      <c r="B145" t="s">
        <v>45</v>
      </c>
      <c r="C145" t="s">
        <v>46</v>
      </c>
      <c r="D145" s="1">
        <v>44742</v>
      </c>
      <c r="E145">
        <v>1239</v>
      </c>
      <c r="F145" s="1">
        <v>44778</v>
      </c>
      <c r="G145" s="1">
        <v>44778</v>
      </c>
      <c r="H145">
        <v>38.78</v>
      </c>
      <c r="I145">
        <v>38.78</v>
      </c>
      <c r="J145" s="1">
        <v>44778</v>
      </c>
      <c r="K145" t="s">
        <v>16</v>
      </c>
      <c r="M145">
        <f>J145-G145</f>
        <v>0</v>
      </c>
      <c r="N145">
        <f>H145*M145</f>
        <v>0</v>
      </c>
    </row>
    <row r="146" spans="1:17" x14ac:dyDescent="0.25">
      <c r="A146">
        <v>201</v>
      </c>
      <c r="B146" t="s">
        <v>45</v>
      </c>
      <c r="C146" t="s">
        <v>162</v>
      </c>
      <c r="D146" s="1">
        <v>44778</v>
      </c>
      <c r="E146">
        <v>1480</v>
      </c>
      <c r="F146" s="1">
        <v>44778</v>
      </c>
      <c r="G146" s="1">
        <v>44839</v>
      </c>
      <c r="H146">
        <v>73.23</v>
      </c>
      <c r="I146">
        <v>73.23</v>
      </c>
      <c r="J146" s="1">
        <v>44778</v>
      </c>
      <c r="K146" t="s">
        <v>65</v>
      </c>
      <c r="M146">
        <f>J146-G146</f>
        <v>-61</v>
      </c>
      <c r="N146">
        <f>H146*M146</f>
        <v>-4467.0300000000007</v>
      </c>
      <c r="Q146">
        <v>1044</v>
      </c>
    </row>
    <row r="147" spans="1:17" x14ac:dyDescent="0.25">
      <c r="A147">
        <v>201</v>
      </c>
      <c r="B147" t="s">
        <v>45</v>
      </c>
      <c r="C147" t="s">
        <v>600</v>
      </c>
      <c r="D147" s="1">
        <v>44778</v>
      </c>
      <c r="E147">
        <v>1479</v>
      </c>
      <c r="F147" s="1">
        <v>44778</v>
      </c>
      <c r="G147" s="1">
        <v>44839</v>
      </c>
      <c r="H147">
        <v>38.78</v>
      </c>
      <c r="I147">
        <v>38.78</v>
      </c>
      <c r="J147" s="1">
        <v>44778</v>
      </c>
      <c r="K147" t="s">
        <v>65</v>
      </c>
      <c r="M147">
        <f>J147-G147</f>
        <v>-61</v>
      </c>
      <c r="N147">
        <f>H147*M147</f>
        <v>-2365.58</v>
      </c>
      <c r="Q147">
        <v>1239</v>
      </c>
    </row>
    <row r="148" spans="1:17" x14ac:dyDescent="0.25">
      <c r="A148">
        <v>201</v>
      </c>
      <c r="B148" t="s">
        <v>45</v>
      </c>
      <c r="C148" t="s">
        <v>624</v>
      </c>
      <c r="D148" s="1">
        <v>44712</v>
      </c>
      <c r="E148">
        <v>1044</v>
      </c>
      <c r="F148" s="1">
        <v>44778</v>
      </c>
      <c r="G148" s="1">
        <v>44742</v>
      </c>
      <c r="H148">
        <v>73.23</v>
      </c>
      <c r="I148">
        <v>73.23</v>
      </c>
      <c r="J148" s="1">
        <v>44778</v>
      </c>
      <c r="K148" t="s">
        <v>16</v>
      </c>
      <c r="M148">
        <f>J148-G148</f>
        <v>36</v>
      </c>
      <c r="N148">
        <f>H148*M148</f>
        <v>2636.28</v>
      </c>
    </row>
    <row r="149" spans="1:17" x14ac:dyDescent="0.25">
      <c r="A149">
        <v>201</v>
      </c>
      <c r="B149" t="s">
        <v>45</v>
      </c>
      <c r="C149" t="s">
        <v>653</v>
      </c>
      <c r="D149" s="1">
        <v>44778</v>
      </c>
      <c r="E149">
        <v>1489</v>
      </c>
      <c r="F149" s="1">
        <v>44820</v>
      </c>
      <c r="G149" s="1">
        <v>44808</v>
      </c>
      <c r="H149">
        <v>38.78</v>
      </c>
      <c r="I149">
        <v>38.78</v>
      </c>
      <c r="J149" s="1">
        <v>44820</v>
      </c>
      <c r="K149" t="s">
        <v>16</v>
      </c>
      <c r="M149">
        <f>J149-G149</f>
        <v>12</v>
      </c>
      <c r="N149">
        <f>H149*M149</f>
        <v>465.36</v>
      </c>
    </row>
    <row r="150" spans="1:17" x14ac:dyDescent="0.25">
      <c r="A150">
        <v>201</v>
      </c>
      <c r="B150" t="s">
        <v>45</v>
      </c>
      <c r="C150" t="s">
        <v>721</v>
      </c>
      <c r="D150" s="1">
        <v>44778</v>
      </c>
      <c r="E150">
        <v>1488</v>
      </c>
      <c r="F150" s="1">
        <v>44820</v>
      </c>
      <c r="G150" s="1">
        <v>44808</v>
      </c>
      <c r="H150">
        <v>73.23</v>
      </c>
      <c r="I150">
        <v>73.23</v>
      </c>
      <c r="J150" s="1">
        <v>44820</v>
      </c>
      <c r="K150" t="s">
        <v>16</v>
      </c>
      <c r="M150">
        <f>J150-G150</f>
        <v>12</v>
      </c>
      <c r="N150">
        <f>H150*M150</f>
        <v>878.76</v>
      </c>
    </row>
    <row r="151" spans="1:17" x14ac:dyDescent="0.25">
      <c r="A151">
        <v>3630</v>
      </c>
      <c r="B151" t="s">
        <v>684</v>
      </c>
      <c r="C151">
        <v>31</v>
      </c>
      <c r="D151" s="1">
        <v>44804</v>
      </c>
      <c r="E151">
        <v>341</v>
      </c>
      <c r="F151" s="1">
        <v>44802</v>
      </c>
      <c r="G151" s="1">
        <v>44804</v>
      </c>
      <c r="H151">
        <v>969.46</v>
      </c>
      <c r="I151">
        <v>1121.26</v>
      </c>
      <c r="J151" s="1">
        <v>44802</v>
      </c>
      <c r="K151" t="s">
        <v>13</v>
      </c>
      <c r="M151">
        <f>J151-G151</f>
        <v>-2</v>
      </c>
      <c r="N151">
        <f>H151*M151</f>
        <v>-1938.92</v>
      </c>
    </row>
    <row r="152" spans="1:17" x14ac:dyDescent="0.25">
      <c r="A152">
        <v>95</v>
      </c>
      <c r="B152" t="s">
        <v>110</v>
      </c>
      <c r="C152" t="s">
        <v>111</v>
      </c>
      <c r="D152" s="1">
        <v>44708</v>
      </c>
      <c r="E152">
        <v>1032</v>
      </c>
      <c r="F152" s="1">
        <v>44776</v>
      </c>
      <c r="G152" s="1">
        <v>44776</v>
      </c>
      <c r="H152">
        <v>440</v>
      </c>
      <c r="I152">
        <v>440</v>
      </c>
      <c r="J152" s="1">
        <v>44776</v>
      </c>
      <c r="K152" t="s">
        <v>16</v>
      </c>
      <c r="M152">
        <f>J152-G152</f>
        <v>0</v>
      </c>
      <c r="N152">
        <f>H152*M152</f>
        <v>0</v>
      </c>
    </row>
    <row r="153" spans="1:17" x14ac:dyDescent="0.25">
      <c r="A153">
        <v>3212</v>
      </c>
      <c r="B153" t="s">
        <v>62</v>
      </c>
      <c r="C153" t="s">
        <v>63</v>
      </c>
      <c r="D153" s="1">
        <v>44769</v>
      </c>
      <c r="E153">
        <v>1381</v>
      </c>
      <c r="F153" s="1">
        <v>44832</v>
      </c>
      <c r="G153" s="1">
        <v>44832</v>
      </c>
      <c r="H153">
        <v>409.34</v>
      </c>
      <c r="I153">
        <v>409.34</v>
      </c>
      <c r="J153" s="1">
        <v>44832</v>
      </c>
      <c r="K153" t="s">
        <v>16</v>
      </c>
      <c r="M153">
        <f>J153-G153</f>
        <v>0</v>
      </c>
      <c r="N153">
        <f>H153*M153</f>
        <v>0</v>
      </c>
    </row>
    <row r="154" spans="1:17" x14ac:dyDescent="0.25">
      <c r="A154">
        <v>3157</v>
      </c>
      <c r="B154" t="s">
        <v>36</v>
      </c>
      <c r="C154" t="s">
        <v>37</v>
      </c>
      <c r="D154" s="1">
        <v>44742</v>
      </c>
      <c r="E154">
        <v>1205</v>
      </c>
      <c r="F154" s="1">
        <v>44806</v>
      </c>
      <c r="G154" s="1">
        <v>44805</v>
      </c>
      <c r="H154">
        <v>70.06</v>
      </c>
      <c r="I154">
        <v>70.06</v>
      </c>
      <c r="J154" s="1">
        <v>44806</v>
      </c>
      <c r="K154" t="s">
        <v>16</v>
      </c>
      <c r="M154">
        <f>J154-G154</f>
        <v>1</v>
      </c>
      <c r="N154">
        <f>H154*M154</f>
        <v>70.06</v>
      </c>
    </row>
    <row r="155" spans="1:17" x14ac:dyDescent="0.25">
      <c r="A155">
        <v>3157</v>
      </c>
      <c r="B155" t="s">
        <v>36</v>
      </c>
      <c r="C155" t="s">
        <v>290</v>
      </c>
      <c r="D155" s="1">
        <v>44681</v>
      </c>
      <c r="E155">
        <v>767</v>
      </c>
      <c r="F155" s="1">
        <v>44796</v>
      </c>
      <c r="G155" s="1">
        <v>44745</v>
      </c>
      <c r="H155">
        <v>720.06</v>
      </c>
      <c r="I155">
        <v>720.06</v>
      </c>
      <c r="J155" s="1">
        <v>44796</v>
      </c>
      <c r="K155" t="s">
        <v>16</v>
      </c>
      <c r="M155">
        <f>J155-G155</f>
        <v>51</v>
      </c>
      <c r="N155">
        <f>H155*M155</f>
        <v>36723.06</v>
      </c>
    </row>
    <row r="156" spans="1:17" x14ac:dyDescent="0.25">
      <c r="A156">
        <v>3157</v>
      </c>
      <c r="B156" t="s">
        <v>36</v>
      </c>
      <c r="C156" t="s">
        <v>606</v>
      </c>
      <c r="D156" s="1">
        <v>44727</v>
      </c>
      <c r="E156">
        <v>1147</v>
      </c>
      <c r="F156" s="1">
        <v>44795</v>
      </c>
      <c r="G156" s="1">
        <v>44791</v>
      </c>
      <c r="H156">
        <v>1737.93</v>
      </c>
      <c r="I156">
        <v>1737.93</v>
      </c>
      <c r="J156" s="1">
        <v>44795</v>
      </c>
      <c r="K156" t="s">
        <v>16</v>
      </c>
      <c r="M156">
        <f>J156-G156</f>
        <v>4</v>
      </c>
      <c r="N156">
        <f>H156*M156</f>
        <v>6951.72</v>
      </c>
    </row>
    <row r="157" spans="1:17" x14ac:dyDescent="0.25">
      <c r="A157">
        <v>2841</v>
      </c>
      <c r="B157" t="s">
        <v>316</v>
      </c>
      <c r="C157">
        <v>48</v>
      </c>
      <c r="D157" s="1">
        <v>44761</v>
      </c>
      <c r="E157">
        <v>294</v>
      </c>
      <c r="F157" s="1">
        <v>44820</v>
      </c>
      <c r="G157" s="1">
        <v>44792</v>
      </c>
      <c r="H157">
        <v>1587.17</v>
      </c>
      <c r="I157">
        <v>1884.17</v>
      </c>
      <c r="J157" s="1">
        <v>44820</v>
      </c>
      <c r="K157" t="s">
        <v>13</v>
      </c>
      <c r="M157">
        <f>J157-G157</f>
        <v>28</v>
      </c>
      <c r="N157">
        <f>H157*M157</f>
        <v>44440.76</v>
      </c>
    </row>
    <row r="158" spans="1:17" x14ac:dyDescent="0.25">
      <c r="A158">
        <v>3787</v>
      </c>
      <c r="B158" t="s">
        <v>563</v>
      </c>
      <c r="C158" t="s">
        <v>564</v>
      </c>
      <c r="D158" s="1">
        <v>44782</v>
      </c>
      <c r="E158">
        <v>1542</v>
      </c>
      <c r="F158" s="1">
        <v>44820</v>
      </c>
      <c r="G158" s="1">
        <v>44814</v>
      </c>
      <c r="H158">
        <v>795.6</v>
      </c>
      <c r="I158">
        <v>795.6</v>
      </c>
      <c r="J158" s="1">
        <v>44820</v>
      </c>
      <c r="K158" t="s">
        <v>16</v>
      </c>
      <c r="M158">
        <f>J158-G158</f>
        <v>6</v>
      </c>
      <c r="N158">
        <f>H158*M158</f>
        <v>4773.6000000000004</v>
      </c>
    </row>
    <row r="159" spans="1:17" x14ac:dyDescent="0.25">
      <c r="A159">
        <v>899</v>
      </c>
      <c r="B159" t="s">
        <v>133</v>
      </c>
      <c r="C159" s="2">
        <v>956937</v>
      </c>
      <c r="D159" s="1">
        <v>44712</v>
      </c>
      <c r="E159">
        <v>1008</v>
      </c>
      <c r="F159" s="1">
        <v>44763</v>
      </c>
      <c r="G159" s="1">
        <v>44744</v>
      </c>
      <c r="H159">
        <v>2384.0500000000002</v>
      </c>
      <c r="I159">
        <v>2384.0500000000002</v>
      </c>
      <c r="J159" s="1">
        <v>44763</v>
      </c>
      <c r="K159" t="s">
        <v>16</v>
      </c>
      <c r="M159">
        <f>J159-G159</f>
        <v>19</v>
      </c>
      <c r="N159">
        <f>H159*M159</f>
        <v>45296.950000000004</v>
      </c>
    </row>
    <row r="160" spans="1:17" x14ac:dyDescent="0.25">
      <c r="A160">
        <v>899</v>
      </c>
      <c r="B160" t="s">
        <v>133</v>
      </c>
      <c r="C160" s="2">
        <v>1987652</v>
      </c>
      <c r="D160" s="1">
        <v>44773</v>
      </c>
      <c r="E160">
        <v>1439</v>
      </c>
      <c r="F160" s="1">
        <v>44820</v>
      </c>
      <c r="G160" s="1">
        <v>44805</v>
      </c>
      <c r="H160">
        <v>1612.98</v>
      </c>
      <c r="I160">
        <v>1612.98</v>
      </c>
      <c r="J160" s="1">
        <v>44820</v>
      </c>
      <c r="K160" t="s">
        <v>16</v>
      </c>
      <c r="M160">
        <f>J160-G160</f>
        <v>15</v>
      </c>
      <c r="N160">
        <f>H160*M160</f>
        <v>24194.7</v>
      </c>
    </row>
    <row r="161" spans="1:17" x14ac:dyDescent="0.25">
      <c r="A161">
        <v>899</v>
      </c>
      <c r="B161" t="s">
        <v>133</v>
      </c>
      <c r="C161" s="2">
        <v>956572</v>
      </c>
      <c r="D161" s="1">
        <v>44712</v>
      </c>
      <c r="E161">
        <v>992</v>
      </c>
      <c r="F161" s="1">
        <v>44743</v>
      </c>
      <c r="G161" s="1">
        <v>44743</v>
      </c>
      <c r="H161">
        <v>604.32000000000005</v>
      </c>
      <c r="I161">
        <v>604.32000000000005</v>
      </c>
      <c r="J161" s="1">
        <v>44743</v>
      </c>
      <c r="K161" t="s">
        <v>16</v>
      </c>
      <c r="M161">
        <f>J161-G161</f>
        <v>0</v>
      </c>
      <c r="N161">
        <f>H161*M161</f>
        <v>0</v>
      </c>
    </row>
    <row r="162" spans="1:17" x14ac:dyDescent="0.25">
      <c r="A162">
        <v>899</v>
      </c>
      <c r="B162" t="s">
        <v>133</v>
      </c>
      <c r="C162" s="2">
        <v>957303</v>
      </c>
      <c r="D162" s="1">
        <v>44712</v>
      </c>
      <c r="E162">
        <v>1007</v>
      </c>
      <c r="F162" s="1">
        <v>44763</v>
      </c>
      <c r="G162" s="1">
        <v>44744</v>
      </c>
      <c r="H162">
        <v>271.5</v>
      </c>
      <c r="I162">
        <v>271.5</v>
      </c>
      <c r="J162" s="1">
        <v>44763</v>
      </c>
      <c r="K162" t="s">
        <v>16</v>
      </c>
      <c r="M162">
        <f>J162-G162</f>
        <v>19</v>
      </c>
      <c r="N162">
        <f>H162*M162</f>
        <v>5158.5</v>
      </c>
    </row>
    <row r="163" spans="1:17" x14ac:dyDescent="0.25">
      <c r="A163">
        <v>899</v>
      </c>
      <c r="B163" t="s">
        <v>133</v>
      </c>
      <c r="C163" s="2">
        <v>1987287</v>
      </c>
      <c r="D163" s="1">
        <v>44773</v>
      </c>
      <c r="E163">
        <v>1434</v>
      </c>
      <c r="F163" s="1">
        <v>44816</v>
      </c>
      <c r="G163" s="1">
        <v>44805</v>
      </c>
      <c r="H163">
        <v>5186.05</v>
      </c>
      <c r="I163">
        <v>5186.05</v>
      </c>
      <c r="J163" s="1">
        <v>44816</v>
      </c>
      <c r="K163" t="s">
        <v>16</v>
      </c>
      <c r="M163">
        <f>J163-G163</f>
        <v>11</v>
      </c>
      <c r="N163">
        <f>H163*M163</f>
        <v>57046.55</v>
      </c>
    </row>
    <row r="164" spans="1:17" x14ac:dyDescent="0.25">
      <c r="A164">
        <v>899</v>
      </c>
      <c r="B164" t="s">
        <v>133</v>
      </c>
      <c r="C164" s="2">
        <v>1455494</v>
      </c>
      <c r="D164" s="1">
        <v>44742</v>
      </c>
      <c r="E164">
        <v>1202</v>
      </c>
      <c r="F164" s="1">
        <v>44778</v>
      </c>
      <c r="G164" s="1">
        <v>44774</v>
      </c>
      <c r="H164">
        <v>6209.46</v>
      </c>
      <c r="I164">
        <v>6209.46</v>
      </c>
      <c r="J164" s="1">
        <v>44778</v>
      </c>
      <c r="K164" t="s">
        <v>16</v>
      </c>
      <c r="M164">
        <f>J164-G164</f>
        <v>4</v>
      </c>
      <c r="N164">
        <f>H164*M164</f>
        <v>24837.84</v>
      </c>
    </row>
    <row r="165" spans="1:17" x14ac:dyDescent="0.25">
      <c r="A165">
        <v>899</v>
      </c>
      <c r="B165" t="s">
        <v>133</v>
      </c>
      <c r="C165" s="2">
        <v>1455859</v>
      </c>
      <c r="D165" s="1">
        <v>44742</v>
      </c>
      <c r="E165">
        <v>1208</v>
      </c>
      <c r="F165" s="1">
        <v>44778</v>
      </c>
      <c r="G165" s="1">
        <v>44775</v>
      </c>
      <c r="H165">
        <v>1195.6500000000001</v>
      </c>
      <c r="I165">
        <v>1195.6500000000001</v>
      </c>
      <c r="J165" s="1">
        <v>44778</v>
      </c>
      <c r="K165" t="s">
        <v>16</v>
      </c>
      <c r="M165">
        <f>J165-G165</f>
        <v>3</v>
      </c>
      <c r="N165">
        <f>H165*M165</f>
        <v>3586.9500000000003</v>
      </c>
    </row>
    <row r="166" spans="1:17" x14ac:dyDescent="0.25">
      <c r="A166">
        <v>3131</v>
      </c>
      <c r="B166" t="s">
        <v>504</v>
      </c>
      <c r="C166" t="s">
        <v>505</v>
      </c>
      <c r="D166" s="1">
        <v>44742</v>
      </c>
      <c r="E166">
        <v>1234</v>
      </c>
      <c r="F166" s="1">
        <v>44778</v>
      </c>
      <c r="G166" s="1">
        <v>44777</v>
      </c>
      <c r="H166">
        <v>380.27</v>
      </c>
      <c r="I166">
        <v>380.27</v>
      </c>
      <c r="J166" s="1">
        <v>44778</v>
      </c>
      <c r="K166" t="s">
        <v>16</v>
      </c>
      <c r="M166">
        <f>J166-G166</f>
        <v>1</v>
      </c>
      <c r="N166">
        <f>H166*M166</f>
        <v>380.27</v>
      </c>
    </row>
    <row r="167" spans="1:17" x14ac:dyDescent="0.25">
      <c r="A167">
        <v>3131</v>
      </c>
      <c r="B167" t="s">
        <v>504</v>
      </c>
      <c r="C167" t="s">
        <v>507</v>
      </c>
      <c r="D167" s="1">
        <v>44772</v>
      </c>
      <c r="E167">
        <v>1426</v>
      </c>
      <c r="F167" s="1">
        <v>44811</v>
      </c>
      <c r="G167" s="1">
        <v>44805</v>
      </c>
      <c r="H167">
        <v>787.59</v>
      </c>
      <c r="I167">
        <v>787.59</v>
      </c>
      <c r="J167" s="1">
        <v>44811</v>
      </c>
      <c r="K167" t="s">
        <v>16</v>
      </c>
      <c r="M167">
        <f>J167-G167</f>
        <v>6</v>
      </c>
      <c r="N167">
        <f>H167*M167</f>
        <v>4725.54</v>
      </c>
    </row>
    <row r="168" spans="1:17" x14ac:dyDescent="0.25">
      <c r="A168">
        <v>3131</v>
      </c>
      <c r="B168" t="s">
        <v>504</v>
      </c>
      <c r="C168" t="s">
        <v>589</v>
      </c>
      <c r="D168" s="1">
        <v>44711</v>
      </c>
      <c r="E168">
        <v>1073</v>
      </c>
      <c r="F168" s="1">
        <v>44763</v>
      </c>
      <c r="G168" s="1">
        <v>44750</v>
      </c>
      <c r="H168">
        <v>255.53</v>
      </c>
      <c r="I168">
        <v>255.53</v>
      </c>
      <c r="J168" s="1">
        <v>44763</v>
      </c>
      <c r="K168" t="s">
        <v>16</v>
      </c>
      <c r="M168">
        <f>J168-G168</f>
        <v>13</v>
      </c>
      <c r="N168">
        <f>H168*M168</f>
        <v>3321.89</v>
      </c>
    </row>
    <row r="169" spans="1:17" x14ac:dyDescent="0.25">
      <c r="A169">
        <v>3194</v>
      </c>
      <c r="B169" t="s">
        <v>571</v>
      </c>
      <c r="C169">
        <v>120010</v>
      </c>
      <c r="D169" s="1">
        <v>44792</v>
      </c>
      <c r="E169">
        <v>1592</v>
      </c>
      <c r="F169" s="1">
        <v>44825</v>
      </c>
      <c r="G169" s="1">
        <v>44827</v>
      </c>
      <c r="H169">
        <v>554.76</v>
      </c>
      <c r="I169">
        <v>554.76</v>
      </c>
      <c r="J169" s="1">
        <v>44825</v>
      </c>
      <c r="K169" t="s">
        <v>16</v>
      </c>
      <c r="M169">
        <f>J169-G169</f>
        <v>-2</v>
      </c>
      <c r="N169">
        <f>H169*M169</f>
        <v>-1109.52</v>
      </c>
    </row>
    <row r="170" spans="1:17" x14ac:dyDescent="0.25">
      <c r="A170">
        <v>1256</v>
      </c>
      <c r="B170" t="s">
        <v>369</v>
      </c>
      <c r="C170" t="s">
        <v>370</v>
      </c>
      <c r="D170" s="1">
        <v>44747</v>
      </c>
      <c r="E170">
        <v>1262</v>
      </c>
      <c r="F170" s="1">
        <v>44811</v>
      </c>
      <c r="G170" s="1">
        <v>44810</v>
      </c>
      <c r="H170">
        <v>1403</v>
      </c>
      <c r="I170">
        <v>1403</v>
      </c>
      <c r="J170" s="1">
        <v>44811</v>
      </c>
      <c r="K170" t="s">
        <v>16</v>
      </c>
      <c r="M170">
        <f>J170-G170</f>
        <v>1</v>
      </c>
      <c r="N170">
        <f>H170*M170</f>
        <v>1403</v>
      </c>
    </row>
    <row r="171" spans="1:17" x14ac:dyDescent="0.25">
      <c r="A171">
        <v>2353</v>
      </c>
      <c r="B171" t="s">
        <v>120</v>
      </c>
      <c r="C171" t="s">
        <v>121</v>
      </c>
      <c r="D171" s="1">
        <v>44742</v>
      </c>
      <c r="E171">
        <v>1255</v>
      </c>
      <c r="F171" s="1">
        <v>44811</v>
      </c>
      <c r="G171" s="1">
        <v>44809</v>
      </c>
      <c r="H171">
        <v>420</v>
      </c>
      <c r="I171">
        <v>420</v>
      </c>
      <c r="J171" s="1">
        <v>44811</v>
      </c>
      <c r="K171" t="s">
        <v>16</v>
      </c>
      <c r="M171">
        <f>J171-G171</f>
        <v>2</v>
      </c>
      <c r="N171">
        <f>H171*M171</f>
        <v>840</v>
      </c>
    </row>
    <row r="172" spans="1:17" x14ac:dyDescent="0.25">
      <c r="A172">
        <v>2353</v>
      </c>
      <c r="B172" t="s">
        <v>120</v>
      </c>
      <c r="C172" t="s">
        <v>420</v>
      </c>
      <c r="D172" s="1">
        <v>44681</v>
      </c>
      <c r="E172">
        <v>787</v>
      </c>
      <c r="F172" s="1">
        <v>44743</v>
      </c>
      <c r="G172" s="1">
        <v>44746</v>
      </c>
      <c r="H172">
        <v>420</v>
      </c>
      <c r="I172">
        <v>420</v>
      </c>
      <c r="J172" s="1">
        <v>44743</v>
      </c>
      <c r="K172" t="s">
        <v>16</v>
      </c>
      <c r="M172">
        <f>J172-G172</f>
        <v>-3</v>
      </c>
      <c r="N172">
        <f>H172*M172</f>
        <v>-1260</v>
      </c>
    </row>
    <row r="173" spans="1:17" x14ac:dyDescent="0.25">
      <c r="A173">
        <v>2353</v>
      </c>
      <c r="B173" t="s">
        <v>120</v>
      </c>
      <c r="C173" t="s">
        <v>665</v>
      </c>
      <c r="D173" s="1">
        <v>44712</v>
      </c>
      <c r="E173">
        <v>1019</v>
      </c>
      <c r="F173" s="1">
        <v>44774</v>
      </c>
      <c r="G173" s="1">
        <v>44775</v>
      </c>
      <c r="H173">
        <v>420</v>
      </c>
      <c r="I173">
        <v>420</v>
      </c>
      <c r="J173" s="1">
        <v>44774</v>
      </c>
      <c r="K173" t="s">
        <v>16</v>
      </c>
      <c r="M173">
        <f>J173-G173</f>
        <v>-1</v>
      </c>
      <c r="N173">
        <f>H173*M173</f>
        <v>-420</v>
      </c>
    </row>
    <row r="174" spans="1:17" x14ac:dyDescent="0.25">
      <c r="A174">
        <v>109</v>
      </c>
      <c r="B174" t="s">
        <v>429</v>
      </c>
      <c r="C174">
        <v>61637</v>
      </c>
      <c r="D174" s="1">
        <v>44742</v>
      </c>
      <c r="E174">
        <v>1196</v>
      </c>
      <c r="F174" s="1">
        <v>44778</v>
      </c>
      <c r="G174" s="1">
        <v>44774</v>
      </c>
      <c r="H174">
        <v>17.3</v>
      </c>
      <c r="I174">
        <v>17.3</v>
      </c>
      <c r="J174" s="1">
        <v>44778</v>
      </c>
      <c r="K174" t="s">
        <v>16</v>
      </c>
      <c r="M174">
        <f>J174-G174</f>
        <v>4</v>
      </c>
      <c r="N174">
        <f>H174*M174</f>
        <v>69.2</v>
      </c>
    </row>
    <row r="175" spans="1:17" x14ac:dyDescent="0.25">
      <c r="A175">
        <v>109</v>
      </c>
      <c r="B175" t="s">
        <v>429</v>
      </c>
      <c r="C175">
        <v>66738</v>
      </c>
      <c r="D175" s="1">
        <v>44746</v>
      </c>
      <c r="E175">
        <v>1256</v>
      </c>
      <c r="F175" s="1">
        <v>44795</v>
      </c>
      <c r="G175" s="1">
        <v>44809</v>
      </c>
      <c r="H175">
        <v>597.96</v>
      </c>
      <c r="I175">
        <v>597.96</v>
      </c>
      <c r="J175" s="1">
        <v>44795</v>
      </c>
      <c r="K175" t="s">
        <v>16</v>
      </c>
      <c r="M175">
        <f>J175-G175</f>
        <v>-14</v>
      </c>
      <c r="N175">
        <f>H175*M175</f>
        <v>-8371.44</v>
      </c>
    </row>
    <row r="176" spans="1:17" x14ac:dyDescent="0.25">
      <c r="A176">
        <v>109</v>
      </c>
      <c r="B176" t="s">
        <v>429</v>
      </c>
      <c r="C176">
        <v>2568</v>
      </c>
      <c r="D176" s="1">
        <v>44746</v>
      </c>
      <c r="E176">
        <v>1242</v>
      </c>
      <c r="F176" s="1">
        <v>44747</v>
      </c>
      <c r="G176" s="1">
        <v>44804</v>
      </c>
      <c r="H176">
        <v>0</v>
      </c>
      <c r="I176">
        <v>597.96</v>
      </c>
      <c r="J176" s="1">
        <v>44747</v>
      </c>
      <c r="K176" t="s">
        <v>65</v>
      </c>
      <c r="L176" t="s">
        <v>761</v>
      </c>
      <c r="M176">
        <v>0</v>
      </c>
      <c r="N176">
        <f>H176*M176</f>
        <v>0</v>
      </c>
      <c r="Q176">
        <v>1193</v>
      </c>
    </row>
    <row r="177" spans="1:17" x14ac:dyDescent="0.25">
      <c r="A177">
        <v>109</v>
      </c>
      <c r="B177" t="s">
        <v>429</v>
      </c>
      <c r="C177">
        <v>54951</v>
      </c>
      <c r="D177" s="1">
        <v>44742</v>
      </c>
      <c r="E177">
        <v>1193</v>
      </c>
      <c r="F177" s="1">
        <v>44747</v>
      </c>
      <c r="G177" s="1">
        <v>44773</v>
      </c>
      <c r="H177">
        <v>0</v>
      </c>
      <c r="I177">
        <v>597.96</v>
      </c>
      <c r="J177" s="1">
        <v>44747</v>
      </c>
      <c r="K177" t="s">
        <v>16</v>
      </c>
      <c r="L177" t="s">
        <v>761</v>
      </c>
      <c r="M177">
        <v>0</v>
      </c>
      <c r="N177">
        <f>H177*M177</f>
        <v>0</v>
      </c>
    </row>
    <row r="178" spans="1:17" x14ac:dyDescent="0.25">
      <c r="A178">
        <v>3153</v>
      </c>
      <c r="B178" t="s">
        <v>74</v>
      </c>
      <c r="C178" t="s">
        <v>75</v>
      </c>
      <c r="D178" s="1">
        <v>44748</v>
      </c>
      <c r="E178">
        <v>266</v>
      </c>
      <c r="F178" s="1">
        <v>44795</v>
      </c>
      <c r="G178" s="1">
        <v>44779</v>
      </c>
      <c r="H178">
        <v>4239.58</v>
      </c>
      <c r="I178">
        <v>5032.91</v>
      </c>
      <c r="J178" s="1">
        <v>44795</v>
      </c>
      <c r="K178" t="s">
        <v>13</v>
      </c>
      <c r="M178">
        <f>J178-G178</f>
        <v>16</v>
      </c>
      <c r="N178">
        <f>H178*M178</f>
        <v>67833.279999999999</v>
      </c>
    </row>
    <row r="179" spans="1:17" x14ac:dyDescent="0.25">
      <c r="A179">
        <v>3412</v>
      </c>
      <c r="B179" t="s">
        <v>60</v>
      </c>
      <c r="C179">
        <v>15</v>
      </c>
      <c r="D179" s="1">
        <v>44766</v>
      </c>
      <c r="E179">
        <v>300</v>
      </c>
      <c r="F179" s="1">
        <v>44767</v>
      </c>
      <c r="G179" s="1">
        <v>44834</v>
      </c>
      <c r="H179">
        <v>0</v>
      </c>
      <c r="I179">
        <v>610</v>
      </c>
      <c r="J179" s="1">
        <v>44767</v>
      </c>
      <c r="K179" t="s">
        <v>61</v>
      </c>
      <c r="L179" t="s">
        <v>761</v>
      </c>
      <c r="M179">
        <v>0</v>
      </c>
      <c r="N179">
        <f>H179*M179</f>
        <v>0</v>
      </c>
      <c r="Q179">
        <v>272</v>
      </c>
    </row>
    <row r="180" spans="1:17" x14ac:dyDescent="0.25">
      <c r="A180">
        <v>3412</v>
      </c>
      <c r="B180" t="s">
        <v>60</v>
      </c>
      <c r="C180">
        <v>5</v>
      </c>
      <c r="D180" s="1">
        <v>44749</v>
      </c>
      <c r="E180">
        <v>272</v>
      </c>
      <c r="F180" s="1">
        <v>44767</v>
      </c>
      <c r="G180" s="1">
        <v>44834</v>
      </c>
      <c r="H180">
        <v>0</v>
      </c>
      <c r="I180">
        <v>610</v>
      </c>
      <c r="J180" s="1">
        <v>44767</v>
      </c>
      <c r="K180" t="s">
        <v>13</v>
      </c>
      <c r="L180" t="s">
        <v>761</v>
      </c>
      <c r="M180">
        <v>0</v>
      </c>
      <c r="N180">
        <f>H180*M180</f>
        <v>0</v>
      </c>
    </row>
    <row r="181" spans="1:17" x14ac:dyDescent="0.25">
      <c r="A181">
        <v>3412</v>
      </c>
      <c r="B181" t="s">
        <v>60</v>
      </c>
      <c r="C181">
        <v>23</v>
      </c>
      <c r="D181" s="1">
        <v>44768</v>
      </c>
      <c r="E181">
        <v>303</v>
      </c>
      <c r="F181" s="1">
        <v>44768</v>
      </c>
      <c r="G181" s="1">
        <v>44799</v>
      </c>
      <c r="H181">
        <v>0</v>
      </c>
      <c r="I181">
        <v>610</v>
      </c>
      <c r="J181" s="1">
        <v>44768</v>
      </c>
      <c r="K181" t="s">
        <v>61</v>
      </c>
      <c r="L181" t="s">
        <v>761</v>
      </c>
      <c r="M181">
        <v>0</v>
      </c>
      <c r="N181">
        <f>H181*M181</f>
        <v>0</v>
      </c>
      <c r="Q181">
        <v>301</v>
      </c>
    </row>
    <row r="182" spans="1:17" x14ac:dyDescent="0.25">
      <c r="A182">
        <v>3412</v>
      </c>
      <c r="B182" t="s">
        <v>60</v>
      </c>
      <c r="C182">
        <v>24</v>
      </c>
      <c r="D182" s="1">
        <v>44768</v>
      </c>
      <c r="E182">
        <v>302</v>
      </c>
      <c r="F182" s="1">
        <v>44795</v>
      </c>
      <c r="G182" s="1">
        <v>44799</v>
      </c>
      <c r="H182">
        <v>610</v>
      </c>
      <c r="I182">
        <v>610</v>
      </c>
      <c r="J182" s="1">
        <v>44795</v>
      </c>
      <c r="K182" t="s">
        <v>13</v>
      </c>
      <c r="M182">
        <f>J182-G182</f>
        <v>-4</v>
      </c>
      <c r="N182">
        <f>H182*M182</f>
        <v>-2440</v>
      </c>
    </row>
    <row r="183" spans="1:17" x14ac:dyDescent="0.25">
      <c r="A183">
        <v>3412</v>
      </c>
      <c r="B183" t="s">
        <v>60</v>
      </c>
      <c r="C183">
        <v>16</v>
      </c>
      <c r="D183" s="1">
        <v>44766</v>
      </c>
      <c r="E183">
        <v>301</v>
      </c>
      <c r="F183" s="1">
        <v>44768</v>
      </c>
      <c r="G183" s="1">
        <v>44834</v>
      </c>
      <c r="H183">
        <v>0</v>
      </c>
      <c r="I183">
        <v>610</v>
      </c>
      <c r="J183" s="1">
        <v>44768</v>
      </c>
      <c r="K183" t="s">
        <v>13</v>
      </c>
      <c r="L183" t="s">
        <v>761</v>
      </c>
      <c r="M183">
        <v>0</v>
      </c>
      <c r="N183">
        <f>H183*M183</f>
        <v>0</v>
      </c>
    </row>
    <row r="184" spans="1:17" x14ac:dyDescent="0.25">
      <c r="A184">
        <v>2448</v>
      </c>
      <c r="B184" t="s">
        <v>287</v>
      </c>
      <c r="C184" t="s">
        <v>288</v>
      </c>
      <c r="D184" s="1">
        <v>44742</v>
      </c>
      <c r="E184">
        <v>1282</v>
      </c>
      <c r="F184" s="1">
        <v>44820</v>
      </c>
      <c r="G184" s="1">
        <v>44811</v>
      </c>
      <c r="H184">
        <v>616</v>
      </c>
      <c r="I184">
        <v>616</v>
      </c>
      <c r="J184" s="1">
        <v>44820</v>
      </c>
      <c r="K184" t="s">
        <v>16</v>
      </c>
      <c r="M184">
        <f>J184-G184</f>
        <v>9</v>
      </c>
      <c r="N184">
        <f>H184*M184</f>
        <v>5544</v>
      </c>
    </row>
    <row r="185" spans="1:17" x14ac:dyDescent="0.25">
      <c r="A185">
        <v>2448</v>
      </c>
      <c r="B185" t="s">
        <v>287</v>
      </c>
      <c r="C185" t="s">
        <v>446</v>
      </c>
      <c r="D185" s="1">
        <v>44773</v>
      </c>
      <c r="E185">
        <v>1530</v>
      </c>
      <c r="F185" s="1">
        <v>44820</v>
      </c>
      <c r="G185" s="1">
        <v>44813</v>
      </c>
      <c r="H185">
        <v>670</v>
      </c>
      <c r="I185">
        <v>670</v>
      </c>
      <c r="J185" s="1">
        <v>44820</v>
      </c>
      <c r="K185" t="s">
        <v>16</v>
      </c>
      <c r="M185">
        <f>J185-G185</f>
        <v>7</v>
      </c>
      <c r="N185">
        <f>H185*M185</f>
        <v>4690</v>
      </c>
    </row>
    <row r="186" spans="1:17" x14ac:dyDescent="0.25">
      <c r="A186">
        <v>2448</v>
      </c>
      <c r="B186" t="s">
        <v>287</v>
      </c>
      <c r="C186" t="s">
        <v>459</v>
      </c>
      <c r="D186" s="1">
        <v>44681</v>
      </c>
      <c r="E186">
        <v>824</v>
      </c>
      <c r="F186" s="1">
        <v>44748</v>
      </c>
      <c r="G186" s="1">
        <v>44749</v>
      </c>
      <c r="H186">
        <v>522.29999999999995</v>
      </c>
      <c r="I186">
        <v>522.29999999999995</v>
      </c>
      <c r="J186" s="1">
        <v>44748</v>
      </c>
      <c r="K186" t="s">
        <v>16</v>
      </c>
      <c r="M186">
        <f>J186-G186</f>
        <v>-1</v>
      </c>
      <c r="N186">
        <f>H186*M186</f>
        <v>-522.29999999999995</v>
      </c>
    </row>
    <row r="187" spans="1:17" x14ac:dyDescent="0.25">
      <c r="A187">
        <v>2448</v>
      </c>
      <c r="B187" t="s">
        <v>287</v>
      </c>
      <c r="C187" t="s">
        <v>475</v>
      </c>
      <c r="D187" s="1">
        <v>44712</v>
      </c>
      <c r="E187">
        <v>1051</v>
      </c>
      <c r="F187" s="1">
        <v>44796</v>
      </c>
      <c r="G187" s="1">
        <v>44779</v>
      </c>
      <c r="H187">
        <v>171</v>
      </c>
      <c r="I187">
        <v>171</v>
      </c>
      <c r="J187" s="1">
        <v>44796</v>
      </c>
      <c r="K187" t="s">
        <v>16</v>
      </c>
      <c r="M187">
        <f>J187-G187</f>
        <v>17</v>
      </c>
      <c r="N187">
        <f>H187*M187</f>
        <v>2907</v>
      </c>
    </row>
    <row r="188" spans="1:17" x14ac:dyDescent="0.25">
      <c r="A188">
        <v>2448</v>
      </c>
      <c r="B188" t="s">
        <v>287</v>
      </c>
      <c r="C188" t="s">
        <v>530</v>
      </c>
      <c r="D188" s="1">
        <v>44681</v>
      </c>
      <c r="E188">
        <v>803</v>
      </c>
      <c r="F188" s="1">
        <v>44743</v>
      </c>
      <c r="G188" s="1">
        <v>44747</v>
      </c>
      <c r="H188">
        <v>670</v>
      </c>
      <c r="I188">
        <v>670</v>
      </c>
      <c r="J188" s="1">
        <v>44743</v>
      </c>
      <c r="K188" t="s">
        <v>16</v>
      </c>
      <c r="M188">
        <f>J188-G188</f>
        <v>-4</v>
      </c>
      <c r="N188">
        <f>H188*M188</f>
        <v>-2680</v>
      </c>
    </row>
    <row r="189" spans="1:17" x14ac:dyDescent="0.25">
      <c r="A189">
        <v>2448</v>
      </c>
      <c r="B189" t="s">
        <v>287</v>
      </c>
      <c r="C189" t="s">
        <v>637</v>
      </c>
      <c r="D189" s="1">
        <v>44712</v>
      </c>
      <c r="E189">
        <v>1052</v>
      </c>
      <c r="F189" s="1">
        <v>44796</v>
      </c>
      <c r="G189" s="1">
        <v>44779</v>
      </c>
      <c r="H189">
        <v>724</v>
      </c>
      <c r="I189">
        <v>724</v>
      </c>
      <c r="J189" s="1">
        <v>44796</v>
      </c>
      <c r="K189" t="s">
        <v>16</v>
      </c>
      <c r="M189">
        <f>J189-G189</f>
        <v>17</v>
      </c>
      <c r="N189">
        <f>H189*M189</f>
        <v>12308</v>
      </c>
    </row>
    <row r="190" spans="1:17" x14ac:dyDescent="0.25">
      <c r="A190">
        <v>2448</v>
      </c>
      <c r="B190" t="s">
        <v>287</v>
      </c>
      <c r="C190" t="s">
        <v>682</v>
      </c>
      <c r="D190" s="1">
        <v>44712</v>
      </c>
      <c r="E190">
        <v>1053</v>
      </c>
      <c r="F190" s="1">
        <v>44796</v>
      </c>
      <c r="G190" s="1">
        <v>44779</v>
      </c>
      <c r="H190">
        <v>860</v>
      </c>
      <c r="I190">
        <v>860</v>
      </c>
      <c r="J190" s="1">
        <v>44796</v>
      </c>
      <c r="K190" t="s">
        <v>16</v>
      </c>
      <c r="M190">
        <f>J190-G190</f>
        <v>17</v>
      </c>
      <c r="N190">
        <f>H190*M190</f>
        <v>14620</v>
      </c>
    </row>
    <row r="191" spans="1:17" x14ac:dyDescent="0.25">
      <c r="A191">
        <v>2448</v>
      </c>
      <c r="B191" t="s">
        <v>287</v>
      </c>
      <c r="C191" t="s">
        <v>707</v>
      </c>
      <c r="D191" s="1">
        <v>44742</v>
      </c>
      <c r="E191">
        <v>1294</v>
      </c>
      <c r="F191" s="1">
        <v>44820</v>
      </c>
      <c r="G191" s="1">
        <v>44812</v>
      </c>
      <c r="H191">
        <v>670</v>
      </c>
      <c r="I191">
        <v>670</v>
      </c>
      <c r="J191" s="1">
        <v>44820</v>
      </c>
      <c r="K191" t="s">
        <v>16</v>
      </c>
      <c r="M191">
        <f>J191-G191</f>
        <v>8</v>
      </c>
      <c r="N191">
        <f>H191*M191</f>
        <v>5360</v>
      </c>
    </row>
    <row r="192" spans="1:17" x14ac:dyDescent="0.25">
      <c r="A192">
        <v>2985</v>
      </c>
      <c r="B192" t="s">
        <v>489</v>
      </c>
      <c r="C192" t="s">
        <v>490</v>
      </c>
      <c r="D192" s="1">
        <v>44751</v>
      </c>
      <c r="E192">
        <v>1308</v>
      </c>
      <c r="F192" s="1">
        <v>44816</v>
      </c>
      <c r="G192" s="1">
        <v>44813</v>
      </c>
      <c r="H192">
        <v>390</v>
      </c>
      <c r="I192">
        <v>390</v>
      </c>
      <c r="J192" s="1">
        <v>44816</v>
      </c>
      <c r="K192" t="s">
        <v>16</v>
      </c>
      <c r="M192">
        <f>J192-G192</f>
        <v>3</v>
      </c>
      <c r="N192">
        <f>H192*M192</f>
        <v>1170</v>
      </c>
    </row>
    <row r="193" spans="1:14" x14ac:dyDescent="0.25">
      <c r="A193">
        <v>2985</v>
      </c>
      <c r="B193" t="s">
        <v>489</v>
      </c>
      <c r="C193" t="s">
        <v>496</v>
      </c>
      <c r="D193" s="1">
        <v>44734</v>
      </c>
      <c r="E193">
        <v>1166</v>
      </c>
      <c r="F193" s="1">
        <v>44795</v>
      </c>
      <c r="G193" s="1">
        <v>44795</v>
      </c>
      <c r="H193">
        <v>650</v>
      </c>
      <c r="I193">
        <v>650</v>
      </c>
      <c r="J193" s="1">
        <v>44795</v>
      </c>
      <c r="K193" t="s">
        <v>16</v>
      </c>
      <c r="M193">
        <f>J193-G193</f>
        <v>0</v>
      </c>
      <c r="N193">
        <f>H193*M193</f>
        <v>0</v>
      </c>
    </row>
    <row r="194" spans="1:14" x14ac:dyDescent="0.25">
      <c r="A194">
        <v>2587</v>
      </c>
      <c r="B194" t="s">
        <v>283</v>
      </c>
      <c r="C194" t="s">
        <v>284</v>
      </c>
      <c r="D194" s="1">
        <v>44719</v>
      </c>
      <c r="E194">
        <v>1082</v>
      </c>
      <c r="F194" s="1">
        <v>44795</v>
      </c>
      <c r="G194" s="1">
        <v>44782</v>
      </c>
      <c r="H194">
        <v>2934.51</v>
      </c>
      <c r="I194">
        <v>2934.51</v>
      </c>
      <c r="J194" s="1">
        <v>44795</v>
      </c>
      <c r="K194" t="s">
        <v>16</v>
      </c>
      <c r="M194">
        <f>J194-G194</f>
        <v>13</v>
      </c>
      <c r="N194">
        <f>H194*M194</f>
        <v>38148.630000000005</v>
      </c>
    </row>
    <row r="195" spans="1:14" x14ac:dyDescent="0.25">
      <c r="A195">
        <v>2587</v>
      </c>
      <c r="B195" t="s">
        <v>283</v>
      </c>
      <c r="C195" t="s">
        <v>631</v>
      </c>
      <c r="D195" s="1">
        <v>44777</v>
      </c>
      <c r="E195">
        <v>1487</v>
      </c>
      <c r="F195" s="1">
        <v>44826</v>
      </c>
      <c r="G195" s="1">
        <v>44838</v>
      </c>
      <c r="H195">
        <v>2934.51</v>
      </c>
      <c r="I195">
        <v>2934.51</v>
      </c>
      <c r="J195" s="1">
        <v>44826</v>
      </c>
      <c r="K195" t="s">
        <v>16</v>
      </c>
      <c r="M195">
        <f>J195-G195</f>
        <v>-12</v>
      </c>
      <c r="N195">
        <f>H195*M195</f>
        <v>-35214.120000000003</v>
      </c>
    </row>
    <row r="196" spans="1:14" x14ac:dyDescent="0.25">
      <c r="A196">
        <v>2587</v>
      </c>
      <c r="B196" t="s">
        <v>283</v>
      </c>
      <c r="C196" t="s">
        <v>709</v>
      </c>
      <c r="D196" s="1">
        <v>44749</v>
      </c>
      <c r="E196">
        <v>1302</v>
      </c>
      <c r="F196" s="1">
        <v>44764</v>
      </c>
      <c r="G196" s="1">
        <v>44781</v>
      </c>
      <c r="H196">
        <v>2934.51</v>
      </c>
      <c r="I196">
        <v>2934.51</v>
      </c>
      <c r="J196" s="1">
        <v>44764</v>
      </c>
      <c r="K196" t="s">
        <v>16</v>
      </c>
      <c r="M196">
        <f>J196-G196</f>
        <v>-17</v>
      </c>
      <c r="N196">
        <f>H196*M196</f>
        <v>-49886.670000000006</v>
      </c>
    </row>
    <row r="197" spans="1:14" x14ac:dyDescent="0.25">
      <c r="A197">
        <v>950</v>
      </c>
      <c r="B197" t="s">
        <v>523</v>
      </c>
      <c r="C197">
        <v>457</v>
      </c>
      <c r="D197" s="1">
        <v>44712</v>
      </c>
      <c r="E197">
        <v>995</v>
      </c>
      <c r="F197" s="1">
        <v>44774</v>
      </c>
      <c r="G197" s="1">
        <v>44774</v>
      </c>
      <c r="H197">
        <v>780</v>
      </c>
      <c r="I197">
        <v>780</v>
      </c>
      <c r="J197" s="1">
        <v>44774</v>
      </c>
      <c r="K197" t="s">
        <v>16</v>
      </c>
      <c r="M197">
        <f>J197-G197</f>
        <v>0</v>
      </c>
      <c r="N197">
        <f>H197*M197</f>
        <v>0</v>
      </c>
    </row>
    <row r="198" spans="1:14" x14ac:dyDescent="0.25">
      <c r="A198">
        <v>950</v>
      </c>
      <c r="B198" t="s">
        <v>523</v>
      </c>
      <c r="C198">
        <v>456</v>
      </c>
      <c r="D198" s="1">
        <v>44712</v>
      </c>
      <c r="E198">
        <v>994</v>
      </c>
      <c r="F198" s="1">
        <v>44774</v>
      </c>
      <c r="G198" s="1">
        <v>44774</v>
      </c>
      <c r="H198">
        <v>142.5</v>
      </c>
      <c r="I198">
        <v>142.5</v>
      </c>
      <c r="J198" s="1">
        <v>44774</v>
      </c>
      <c r="K198" t="s">
        <v>16</v>
      </c>
      <c r="M198">
        <f>J198-G198</f>
        <v>0</v>
      </c>
      <c r="N198">
        <f>H198*M198</f>
        <v>0</v>
      </c>
    </row>
    <row r="199" spans="1:14" x14ac:dyDescent="0.25">
      <c r="A199">
        <v>3849</v>
      </c>
      <c r="B199" t="s">
        <v>212</v>
      </c>
      <c r="C199" t="s">
        <v>213</v>
      </c>
      <c r="D199" s="1">
        <v>44742</v>
      </c>
      <c r="E199">
        <v>1235</v>
      </c>
      <c r="F199" s="1">
        <v>44776</v>
      </c>
      <c r="G199" s="1">
        <v>44809</v>
      </c>
      <c r="H199">
        <v>147.12</v>
      </c>
      <c r="I199">
        <v>147.12</v>
      </c>
      <c r="J199" s="1">
        <v>44776</v>
      </c>
      <c r="K199" t="s">
        <v>16</v>
      </c>
      <c r="M199">
        <f>J199-G199</f>
        <v>-33</v>
      </c>
      <c r="N199">
        <f>H199*M199</f>
        <v>-4854.96</v>
      </c>
    </row>
    <row r="200" spans="1:14" x14ac:dyDescent="0.25">
      <c r="A200">
        <v>3849</v>
      </c>
      <c r="B200" t="s">
        <v>212</v>
      </c>
      <c r="C200" t="s">
        <v>231</v>
      </c>
      <c r="D200" s="1">
        <v>44804</v>
      </c>
      <c r="E200">
        <v>1683</v>
      </c>
      <c r="F200" s="1">
        <v>44834</v>
      </c>
      <c r="G200" s="1">
        <v>44868</v>
      </c>
      <c r="H200">
        <v>106.45</v>
      </c>
      <c r="I200">
        <v>106.45</v>
      </c>
      <c r="J200" s="1">
        <v>44834</v>
      </c>
      <c r="K200" t="s">
        <v>16</v>
      </c>
      <c r="M200">
        <f>J200-G200</f>
        <v>-34</v>
      </c>
      <c r="N200">
        <f>H200*M200</f>
        <v>-3619.3</v>
      </c>
    </row>
    <row r="201" spans="1:14" x14ac:dyDescent="0.25">
      <c r="A201">
        <v>3849</v>
      </c>
      <c r="B201" t="s">
        <v>212</v>
      </c>
      <c r="C201" t="s">
        <v>655</v>
      </c>
      <c r="D201" s="1">
        <v>44773</v>
      </c>
      <c r="E201">
        <v>1484</v>
      </c>
      <c r="F201" s="1">
        <v>44806</v>
      </c>
      <c r="G201" s="1">
        <v>44838</v>
      </c>
      <c r="H201">
        <v>45.18</v>
      </c>
      <c r="I201">
        <v>45.18</v>
      </c>
      <c r="J201" s="1">
        <v>44806</v>
      </c>
      <c r="K201" t="s">
        <v>16</v>
      </c>
      <c r="M201">
        <f>J201-G201</f>
        <v>-32</v>
      </c>
      <c r="N201">
        <f>H201*M201</f>
        <v>-1445.76</v>
      </c>
    </row>
    <row r="202" spans="1:14" x14ac:dyDescent="0.25">
      <c r="A202">
        <v>1025</v>
      </c>
      <c r="B202" t="s">
        <v>187</v>
      </c>
      <c r="C202" t="s">
        <v>188</v>
      </c>
      <c r="D202" s="1">
        <v>44712</v>
      </c>
      <c r="E202">
        <v>1085</v>
      </c>
      <c r="F202" s="1">
        <v>44796</v>
      </c>
      <c r="G202" s="1">
        <v>44782</v>
      </c>
      <c r="H202">
        <v>298</v>
      </c>
      <c r="I202">
        <v>298</v>
      </c>
      <c r="J202" s="1">
        <v>44796</v>
      </c>
      <c r="K202" t="s">
        <v>16</v>
      </c>
      <c r="M202">
        <f>J202-G202</f>
        <v>14</v>
      </c>
      <c r="N202">
        <f>H202*M202</f>
        <v>4172</v>
      </c>
    </row>
    <row r="203" spans="1:14" x14ac:dyDescent="0.25">
      <c r="A203">
        <v>1025</v>
      </c>
      <c r="B203" t="s">
        <v>187</v>
      </c>
      <c r="C203" t="s">
        <v>311</v>
      </c>
      <c r="D203" s="1">
        <v>44700</v>
      </c>
      <c r="E203">
        <v>927</v>
      </c>
      <c r="F203" s="1">
        <v>44767</v>
      </c>
      <c r="G203" s="1">
        <v>44765</v>
      </c>
      <c r="H203">
        <v>298</v>
      </c>
      <c r="I203">
        <v>298</v>
      </c>
      <c r="J203" s="1">
        <v>44767</v>
      </c>
      <c r="K203" t="s">
        <v>16</v>
      </c>
      <c r="M203">
        <f>J203-G203</f>
        <v>2</v>
      </c>
      <c r="N203">
        <f>H203*M203</f>
        <v>596</v>
      </c>
    </row>
    <row r="204" spans="1:14" x14ac:dyDescent="0.25">
      <c r="A204">
        <v>1025</v>
      </c>
      <c r="B204" t="s">
        <v>187</v>
      </c>
      <c r="C204" t="s">
        <v>357</v>
      </c>
      <c r="D204" s="1">
        <v>44681</v>
      </c>
      <c r="E204">
        <v>829</v>
      </c>
      <c r="F204" s="1">
        <v>44748</v>
      </c>
      <c r="G204" s="1">
        <v>44749</v>
      </c>
      <c r="H204">
        <v>725</v>
      </c>
      <c r="I204">
        <v>725</v>
      </c>
      <c r="J204" s="1">
        <v>44748</v>
      </c>
      <c r="K204" t="s">
        <v>16</v>
      </c>
      <c r="M204">
        <f>J204-G204</f>
        <v>-1</v>
      </c>
      <c r="N204">
        <f>H204*M204</f>
        <v>-725</v>
      </c>
    </row>
    <row r="205" spans="1:14" x14ac:dyDescent="0.25">
      <c r="A205">
        <v>1025</v>
      </c>
      <c r="B205" t="s">
        <v>187</v>
      </c>
      <c r="C205" t="s">
        <v>508</v>
      </c>
      <c r="D205" s="1">
        <v>44681</v>
      </c>
      <c r="E205">
        <v>827</v>
      </c>
      <c r="F205" s="1">
        <v>44748</v>
      </c>
      <c r="G205" s="1">
        <v>44749</v>
      </c>
      <c r="H205">
        <v>510</v>
      </c>
      <c r="I205">
        <v>510</v>
      </c>
      <c r="J205" s="1">
        <v>44748</v>
      </c>
      <c r="K205" t="s">
        <v>16</v>
      </c>
      <c r="M205">
        <f>J205-G205</f>
        <v>-1</v>
      </c>
      <c r="N205">
        <f>H205*M205</f>
        <v>-510</v>
      </c>
    </row>
    <row r="206" spans="1:14" x14ac:dyDescent="0.25">
      <c r="A206">
        <v>1025</v>
      </c>
      <c r="B206" t="s">
        <v>187</v>
      </c>
      <c r="C206" t="s">
        <v>518</v>
      </c>
      <c r="D206" s="1">
        <v>44681</v>
      </c>
      <c r="E206">
        <v>817</v>
      </c>
      <c r="F206" s="1">
        <v>44748</v>
      </c>
      <c r="G206" s="1">
        <v>44748</v>
      </c>
      <c r="H206">
        <v>1197</v>
      </c>
      <c r="I206">
        <v>1197</v>
      </c>
      <c r="J206" s="1">
        <v>44748</v>
      </c>
      <c r="K206" t="s">
        <v>16</v>
      </c>
      <c r="M206">
        <f>J206-G206</f>
        <v>0</v>
      </c>
      <c r="N206">
        <f>H206*M206</f>
        <v>0</v>
      </c>
    </row>
    <row r="207" spans="1:14" x14ac:dyDescent="0.25">
      <c r="A207">
        <v>1025</v>
      </c>
      <c r="B207" t="s">
        <v>187</v>
      </c>
      <c r="C207" t="s">
        <v>536</v>
      </c>
      <c r="D207" s="1">
        <v>44681</v>
      </c>
      <c r="E207">
        <v>822</v>
      </c>
      <c r="F207" s="1">
        <v>44748</v>
      </c>
      <c r="G207" s="1">
        <v>44749</v>
      </c>
      <c r="H207">
        <v>2398</v>
      </c>
      <c r="I207">
        <v>2398</v>
      </c>
      <c r="J207" s="1">
        <v>44748</v>
      </c>
      <c r="K207" t="s">
        <v>16</v>
      </c>
      <c r="M207">
        <f>J207-G207</f>
        <v>-1</v>
      </c>
      <c r="N207">
        <f>H207*M207</f>
        <v>-2398</v>
      </c>
    </row>
    <row r="208" spans="1:14" x14ac:dyDescent="0.25">
      <c r="A208">
        <v>1025</v>
      </c>
      <c r="B208" t="s">
        <v>187</v>
      </c>
      <c r="C208" t="s">
        <v>538</v>
      </c>
      <c r="D208" s="1">
        <v>44681</v>
      </c>
      <c r="E208">
        <v>828</v>
      </c>
      <c r="F208" s="1">
        <v>44748</v>
      </c>
      <c r="G208" s="1">
        <v>44749</v>
      </c>
      <c r="H208">
        <v>384</v>
      </c>
      <c r="I208">
        <v>384</v>
      </c>
      <c r="J208" s="1">
        <v>44748</v>
      </c>
      <c r="K208" t="s">
        <v>16</v>
      </c>
      <c r="M208">
        <f>J208-G208</f>
        <v>-1</v>
      </c>
      <c r="N208">
        <f>H208*M208</f>
        <v>-384</v>
      </c>
    </row>
    <row r="209" spans="1:17" x14ac:dyDescent="0.25">
      <c r="A209">
        <v>1025</v>
      </c>
      <c r="B209" t="s">
        <v>187</v>
      </c>
      <c r="C209" t="s">
        <v>573</v>
      </c>
      <c r="D209" s="1">
        <v>44712</v>
      </c>
      <c r="E209">
        <v>1076</v>
      </c>
      <c r="F209" s="1">
        <v>44796</v>
      </c>
      <c r="G209" s="1">
        <v>44781</v>
      </c>
      <c r="H209">
        <v>552</v>
      </c>
      <c r="I209">
        <v>552</v>
      </c>
      <c r="J209" s="1">
        <v>44796</v>
      </c>
      <c r="K209" t="s">
        <v>16</v>
      </c>
      <c r="M209">
        <f>J209-G209</f>
        <v>15</v>
      </c>
      <c r="N209">
        <f>H209*M209</f>
        <v>8280</v>
      </c>
    </row>
    <row r="210" spans="1:17" x14ac:dyDescent="0.25">
      <c r="A210">
        <v>1025</v>
      </c>
      <c r="B210" t="s">
        <v>187</v>
      </c>
      <c r="C210" t="s">
        <v>580</v>
      </c>
      <c r="D210" s="1">
        <v>44681</v>
      </c>
      <c r="E210">
        <v>818</v>
      </c>
      <c r="F210" s="1">
        <v>44748</v>
      </c>
      <c r="G210" s="1">
        <v>44748</v>
      </c>
      <c r="H210">
        <v>258</v>
      </c>
      <c r="I210">
        <v>258</v>
      </c>
      <c r="J210" s="1">
        <v>44748</v>
      </c>
      <c r="K210" t="s">
        <v>16</v>
      </c>
      <c r="M210">
        <f>J210-G210</f>
        <v>0</v>
      </c>
      <c r="N210">
        <f>H210*M210</f>
        <v>0</v>
      </c>
    </row>
    <row r="211" spans="1:17" x14ac:dyDescent="0.25">
      <c r="A211">
        <v>1025</v>
      </c>
      <c r="B211" t="s">
        <v>187</v>
      </c>
      <c r="C211" t="s">
        <v>603</v>
      </c>
      <c r="D211" s="1">
        <v>44700</v>
      </c>
      <c r="E211">
        <v>926</v>
      </c>
      <c r="F211" s="1">
        <v>44767</v>
      </c>
      <c r="G211" s="1">
        <v>44765</v>
      </c>
      <c r="H211">
        <v>359</v>
      </c>
      <c r="I211">
        <v>359</v>
      </c>
      <c r="J211" s="1">
        <v>44767</v>
      </c>
      <c r="K211" t="s">
        <v>16</v>
      </c>
      <c r="M211">
        <f>J211-G211</f>
        <v>2</v>
      </c>
      <c r="N211">
        <f>H211*M211</f>
        <v>718</v>
      </c>
    </row>
    <row r="212" spans="1:17" x14ac:dyDescent="0.25">
      <c r="A212">
        <v>2668</v>
      </c>
      <c r="B212" t="s">
        <v>268</v>
      </c>
      <c r="C212" t="s">
        <v>269</v>
      </c>
      <c r="D212" s="1">
        <v>44727</v>
      </c>
      <c r="E212">
        <v>246</v>
      </c>
      <c r="F212" s="1">
        <v>44763</v>
      </c>
      <c r="G212" s="1">
        <v>44757</v>
      </c>
      <c r="H212">
        <v>134.19999999999999</v>
      </c>
      <c r="I212">
        <v>134.19999999999999</v>
      </c>
      <c r="J212" s="1">
        <v>44763</v>
      </c>
      <c r="K212" t="s">
        <v>270</v>
      </c>
      <c r="M212">
        <f>J212-G212</f>
        <v>6</v>
      </c>
      <c r="N212">
        <f>H212*M212</f>
        <v>805.19999999999993</v>
      </c>
    </row>
    <row r="213" spans="1:17" x14ac:dyDescent="0.25">
      <c r="A213">
        <v>2668</v>
      </c>
      <c r="B213" t="s">
        <v>268</v>
      </c>
      <c r="C213" t="s">
        <v>514</v>
      </c>
      <c r="D213" s="1">
        <v>44753</v>
      </c>
      <c r="E213">
        <v>283</v>
      </c>
      <c r="F213" s="1">
        <v>44816</v>
      </c>
      <c r="G213" s="1">
        <v>44813</v>
      </c>
      <c r="H213">
        <v>202.2</v>
      </c>
      <c r="I213">
        <v>202.2</v>
      </c>
      <c r="J213" s="1">
        <v>44816</v>
      </c>
      <c r="K213" t="s">
        <v>104</v>
      </c>
      <c r="M213">
        <f>J213-G213</f>
        <v>3</v>
      </c>
      <c r="N213">
        <f>H213*M213</f>
        <v>606.59999999999991</v>
      </c>
    </row>
    <row r="214" spans="1:17" x14ac:dyDescent="0.25">
      <c r="A214">
        <v>2668</v>
      </c>
      <c r="B214" t="s">
        <v>268</v>
      </c>
      <c r="C214" t="s">
        <v>540</v>
      </c>
      <c r="D214" s="1">
        <v>44701</v>
      </c>
      <c r="E214">
        <v>214</v>
      </c>
      <c r="F214" s="1">
        <v>44764</v>
      </c>
      <c r="G214" s="1">
        <v>44761</v>
      </c>
      <c r="H214">
        <v>122.42</v>
      </c>
      <c r="I214">
        <v>122.42</v>
      </c>
      <c r="J214" s="1">
        <v>44764</v>
      </c>
      <c r="K214" t="s">
        <v>270</v>
      </c>
      <c r="M214">
        <f>J214-G214</f>
        <v>3</v>
      </c>
      <c r="N214">
        <f>H214*M214</f>
        <v>367.26</v>
      </c>
    </row>
    <row r="215" spans="1:17" x14ac:dyDescent="0.25">
      <c r="A215">
        <v>2668</v>
      </c>
      <c r="B215" t="s">
        <v>268</v>
      </c>
      <c r="C215" t="s">
        <v>561</v>
      </c>
      <c r="D215" s="1">
        <v>44763</v>
      </c>
      <c r="E215">
        <v>296</v>
      </c>
      <c r="F215" s="1">
        <v>44811</v>
      </c>
      <c r="G215" s="1">
        <v>44823</v>
      </c>
      <c r="H215">
        <v>93.52</v>
      </c>
      <c r="I215">
        <v>93.52</v>
      </c>
      <c r="J215" s="1">
        <v>44811</v>
      </c>
      <c r="K215" t="s">
        <v>104</v>
      </c>
      <c r="M215">
        <f>J215-G215</f>
        <v>-12</v>
      </c>
      <c r="N215">
        <f>H215*M215</f>
        <v>-1122.24</v>
      </c>
    </row>
    <row r="216" spans="1:17" x14ac:dyDescent="0.25">
      <c r="A216">
        <v>3895</v>
      </c>
      <c r="B216" t="s">
        <v>350</v>
      </c>
      <c r="C216" t="s">
        <v>351</v>
      </c>
      <c r="D216" s="1">
        <v>44740</v>
      </c>
      <c r="E216">
        <v>252</v>
      </c>
      <c r="F216" s="1">
        <v>44757</v>
      </c>
      <c r="G216" s="1">
        <v>44803</v>
      </c>
      <c r="H216">
        <v>91.5</v>
      </c>
      <c r="I216">
        <v>91.5</v>
      </c>
      <c r="J216" s="1">
        <v>44757</v>
      </c>
      <c r="K216" t="s">
        <v>13</v>
      </c>
      <c r="M216">
        <f>J216-G216</f>
        <v>-46</v>
      </c>
      <c r="N216">
        <f>H216*M216</f>
        <v>-4209</v>
      </c>
    </row>
    <row r="217" spans="1:17" x14ac:dyDescent="0.25">
      <c r="A217">
        <v>3895</v>
      </c>
      <c r="B217" t="s">
        <v>350</v>
      </c>
      <c r="C217" t="s">
        <v>702</v>
      </c>
      <c r="D217" s="1">
        <v>44757</v>
      </c>
      <c r="E217">
        <v>292</v>
      </c>
      <c r="F217" s="1">
        <v>44757</v>
      </c>
      <c r="G217" s="1">
        <v>44834</v>
      </c>
      <c r="H217">
        <v>91.5</v>
      </c>
      <c r="I217">
        <v>91.5</v>
      </c>
      <c r="J217" s="1">
        <v>44757</v>
      </c>
      <c r="K217" t="s">
        <v>61</v>
      </c>
      <c r="M217">
        <f>J217-G217</f>
        <v>-77</v>
      </c>
      <c r="N217">
        <f>H217*M217</f>
        <v>-7045.5</v>
      </c>
    </row>
    <row r="218" spans="1:17" x14ac:dyDescent="0.25">
      <c r="A218">
        <v>3844</v>
      </c>
      <c r="B218" t="s">
        <v>224</v>
      </c>
      <c r="C218" t="s">
        <v>225</v>
      </c>
      <c r="D218" s="1">
        <v>44770</v>
      </c>
      <c r="E218">
        <v>314</v>
      </c>
      <c r="F218" s="1">
        <v>44825</v>
      </c>
      <c r="G218" s="1">
        <v>44807</v>
      </c>
      <c r="H218">
        <v>692</v>
      </c>
      <c r="I218">
        <v>692</v>
      </c>
      <c r="J218" s="1">
        <v>44825</v>
      </c>
      <c r="K218" t="s">
        <v>13</v>
      </c>
      <c r="M218">
        <f>J218-G218</f>
        <v>18</v>
      </c>
      <c r="N218">
        <f>H218*M218</f>
        <v>12456</v>
      </c>
    </row>
    <row r="219" spans="1:17" x14ac:dyDescent="0.25">
      <c r="A219">
        <v>3844</v>
      </c>
      <c r="B219" t="s">
        <v>224</v>
      </c>
      <c r="C219" t="s">
        <v>226</v>
      </c>
      <c r="D219" s="1">
        <v>44770</v>
      </c>
      <c r="E219">
        <v>317</v>
      </c>
      <c r="F219" s="1">
        <v>44777</v>
      </c>
      <c r="G219" s="1">
        <v>44834</v>
      </c>
      <c r="H219">
        <v>0</v>
      </c>
      <c r="I219">
        <v>692</v>
      </c>
      <c r="J219" s="1">
        <v>44777</v>
      </c>
      <c r="K219" t="s">
        <v>61</v>
      </c>
      <c r="L219" t="s">
        <v>761</v>
      </c>
      <c r="M219">
        <v>0</v>
      </c>
      <c r="N219">
        <f>H219*M219</f>
        <v>0</v>
      </c>
      <c r="Q219">
        <v>285</v>
      </c>
    </row>
    <row r="220" spans="1:17" x14ac:dyDescent="0.25">
      <c r="A220">
        <v>3844</v>
      </c>
      <c r="B220" t="s">
        <v>224</v>
      </c>
      <c r="C220" t="s">
        <v>646</v>
      </c>
      <c r="D220" s="1">
        <v>44742</v>
      </c>
      <c r="E220">
        <v>285</v>
      </c>
      <c r="F220" s="1">
        <v>44777</v>
      </c>
      <c r="G220" s="1">
        <v>44803</v>
      </c>
      <c r="H220">
        <v>0</v>
      </c>
      <c r="I220">
        <v>692</v>
      </c>
      <c r="J220" s="1">
        <v>44777</v>
      </c>
      <c r="K220" t="s">
        <v>13</v>
      </c>
      <c r="L220" t="s">
        <v>761</v>
      </c>
      <c r="M220">
        <v>0</v>
      </c>
      <c r="N220">
        <f>H220*M220</f>
        <v>0</v>
      </c>
    </row>
    <row r="221" spans="1:17" x14ac:dyDescent="0.25">
      <c r="A221">
        <v>3735</v>
      </c>
      <c r="B221" t="s">
        <v>134</v>
      </c>
      <c r="C221" t="s">
        <v>135</v>
      </c>
      <c r="D221" s="1">
        <v>44712</v>
      </c>
      <c r="E221">
        <v>1010</v>
      </c>
      <c r="F221" s="1">
        <v>44774</v>
      </c>
      <c r="G221" s="1">
        <v>44775</v>
      </c>
      <c r="H221">
        <v>994</v>
      </c>
      <c r="I221">
        <v>994</v>
      </c>
      <c r="J221" s="1">
        <v>44774</v>
      </c>
      <c r="K221" t="s">
        <v>16</v>
      </c>
      <c r="M221">
        <f>J221-G221</f>
        <v>-1</v>
      </c>
      <c r="N221">
        <f>H221*M221</f>
        <v>-994</v>
      </c>
    </row>
    <row r="222" spans="1:17" x14ac:dyDescent="0.25">
      <c r="A222">
        <v>2421</v>
      </c>
      <c r="B222" t="s">
        <v>337</v>
      </c>
      <c r="C222" t="s">
        <v>338</v>
      </c>
      <c r="D222" s="1">
        <v>44718</v>
      </c>
      <c r="E222">
        <v>1106</v>
      </c>
      <c r="F222" s="1">
        <v>44795</v>
      </c>
      <c r="G222" s="1">
        <v>44784</v>
      </c>
      <c r="H222">
        <v>185</v>
      </c>
      <c r="I222">
        <v>185</v>
      </c>
      <c r="J222" s="1">
        <v>44795</v>
      </c>
      <c r="K222" t="s">
        <v>16</v>
      </c>
      <c r="M222">
        <f>J222-G222</f>
        <v>11</v>
      </c>
      <c r="N222">
        <f>H222*M222</f>
        <v>2035</v>
      </c>
    </row>
    <row r="223" spans="1:17" x14ac:dyDescent="0.25">
      <c r="A223">
        <v>2421</v>
      </c>
      <c r="B223" t="s">
        <v>337</v>
      </c>
      <c r="C223" t="s">
        <v>462</v>
      </c>
      <c r="D223" s="1">
        <v>44768</v>
      </c>
      <c r="E223">
        <v>1377</v>
      </c>
      <c r="F223" s="1">
        <v>44825</v>
      </c>
      <c r="G223" s="1">
        <v>44831</v>
      </c>
      <c r="H223">
        <v>185</v>
      </c>
      <c r="I223">
        <v>185</v>
      </c>
      <c r="J223" s="1">
        <v>44825</v>
      </c>
      <c r="K223" t="s">
        <v>16</v>
      </c>
      <c r="M223">
        <f>J223-G223</f>
        <v>-6</v>
      </c>
      <c r="N223">
        <f>H223*M223</f>
        <v>-1110</v>
      </c>
    </row>
    <row r="224" spans="1:17" x14ac:dyDescent="0.25">
      <c r="A224">
        <v>2421</v>
      </c>
      <c r="B224" t="s">
        <v>337</v>
      </c>
      <c r="C224" t="s">
        <v>734</v>
      </c>
      <c r="D224" s="1">
        <v>44782</v>
      </c>
      <c r="E224">
        <v>1520</v>
      </c>
      <c r="F224" s="1">
        <v>44820</v>
      </c>
      <c r="G224" s="1">
        <v>44842</v>
      </c>
      <c r="H224">
        <v>100</v>
      </c>
      <c r="I224">
        <v>100</v>
      </c>
      <c r="J224" s="1">
        <v>44820</v>
      </c>
      <c r="K224" t="s">
        <v>16</v>
      </c>
      <c r="M224">
        <f>J224-G224</f>
        <v>-22</v>
      </c>
      <c r="N224">
        <f>H224*M224</f>
        <v>-2200</v>
      </c>
    </row>
    <row r="225" spans="1:14" x14ac:dyDescent="0.25">
      <c r="A225">
        <v>3205</v>
      </c>
      <c r="B225" t="s">
        <v>301</v>
      </c>
      <c r="C225" t="s">
        <v>302</v>
      </c>
      <c r="D225" s="1">
        <v>44747</v>
      </c>
      <c r="E225">
        <v>1272</v>
      </c>
      <c r="F225" s="1">
        <v>44792</v>
      </c>
      <c r="G225" s="1">
        <v>44810</v>
      </c>
      <c r="H225">
        <v>12.2</v>
      </c>
      <c r="I225">
        <v>12.2</v>
      </c>
      <c r="J225" s="1">
        <v>44792</v>
      </c>
      <c r="K225" t="s">
        <v>16</v>
      </c>
      <c r="M225">
        <f>J225-G225</f>
        <v>-18</v>
      </c>
      <c r="N225">
        <f>H225*M225</f>
        <v>-219.6</v>
      </c>
    </row>
    <row r="226" spans="1:14" x14ac:dyDescent="0.25">
      <c r="A226">
        <v>3205</v>
      </c>
      <c r="B226" t="s">
        <v>301</v>
      </c>
      <c r="C226" t="s">
        <v>382</v>
      </c>
      <c r="D226" s="1">
        <v>44713</v>
      </c>
      <c r="E226">
        <v>1040</v>
      </c>
      <c r="F226" s="1">
        <v>44792</v>
      </c>
      <c r="G226" s="1">
        <v>44776</v>
      </c>
      <c r="H226">
        <v>24</v>
      </c>
      <c r="I226">
        <v>24</v>
      </c>
      <c r="J226" s="1">
        <v>44792</v>
      </c>
      <c r="K226" t="s">
        <v>16</v>
      </c>
      <c r="M226">
        <f>J226-G226</f>
        <v>16</v>
      </c>
      <c r="N226">
        <f>H226*M226</f>
        <v>384</v>
      </c>
    </row>
    <row r="227" spans="1:14" x14ac:dyDescent="0.25">
      <c r="A227">
        <v>3205</v>
      </c>
      <c r="B227" t="s">
        <v>301</v>
      </c>
      <c r="C227" t="s">
        <v>482</v>
      </c>
      <c r="D227" s="1">
        <v>44805</v>
      </c>
      <c r="E227">
        <v>1685</v>
      </c>
      <c r="F227" s="1">
        <v>44820</v>
      </c>
      <c r="G227" s="1">
        <v>44869</v>
      </c>
      <c r="H227">
        <v>9</v>
      </c>
      <c r="I227">
        <v>9</v>
      </c>
      <c r="J227" s="1">
        <v>44820</v>
      </c>
      <c r="K227" t="s">
        <v>16</v>
      </c>
      <c r="M227">
        <f>J227-G227</f>
        <v>-49</v>
      </c>
      <c r="N227">
        <f>H227*M227</f>
        <v>-441</v>
      </c>
    </row>
    <row r="228" spans="1:14" x14ac:dyDescent="0.25">
      <c r="A228">
        <v>3205</v>
      </c>
      <c r="B228" t="s">
        <v>301</v>
      </c>
      <c r="C228" t="s">
        <v>630</v>
      </c>
      <c r="D228" s="1">
        <v>44775</v>
      </c>
      <c r="E228">
        <v>1482</v>
      </c>
      <c r="F228" s="1">
        <v>44820</v>
      </c>
      <c r="G228" s="1">
        <v>44838</v>
      </c>
      <c r="H228">
        <v>16</v>
      </c>
      <c r="I228">
        <v>16</v>
      </c>
      <c r="J228" s="1">
        <v>44820</v>
      </c>
      <c r="K228" t="s">
        <v>16</v>
      </c>
      <c r="M228">
        <f>J228-G228</f>
        <v>-18</v>
      </c>
      <c r="N228">
        <f>H228*M228</f>
        <v>-288</v>
      </c>
    </row>
    <row r="229" spans="1:14" x14ac:dyDescent="0.25">
      <c r="A229">
        <v>3205</v>
      </c>
      <c r="B229" t="s">
        <v>301</v>
      </c>
      <c r="C229" t="s">
        <v>691</v>
      </c>
      <c r="D229" s="1">
        <v>44747</v>
      </c>
      <c r="E229">
        <v>1273</v>
      </c>
      <c r="F229" s="1">
        <v>44792</v>
      </c>
      <c r="G229" s="1">
        <v>44810</v>
      </c>
      <c r="H229">
        <v>9</v>
      </c>
      <c r="I229">
        <v>9</v>
      </c>
      <c r="J229" s="1">
        <v>44792</v>
      </c>
      <c r="K229" t="s">
        <v>16</v>
      </c>
      <c r="M229">
        <f>J229-G229</f>
        <v>-18</v>
      </c>
      <c r="N229">
        <f>H229*M229</f>
        <v>-162</v>
      </c>
    </row>
    <row r="230" spans="1:14" x14ac:dyDescent="0.25">
      <c r="A230">
        <v>3205</v>
      </c>
      <c r="B230" t="s">
        <v>301</v>
      </c>
      <c r="C230" t="s">
        <v>720</v>
      </c>
      <c r="D230" s="1">
        <v>44775</v>
      </c>
      <c r="E230">
        <v>1483</v>
      </c>
      <c r="F230" s="1">
        <v>44792</v>
      </c>
      <c r="G230" s="1">
        <v>44838</v>
      </c>
      <c r="H230">
        <v>9</v>
      </c>
      <c r="I230">
        <v>9</v>
      </c>
      <c r="J230" s="1">
        <v>44792</v>
      </c>
      <c r="K230" t="s">
        <v>16</v>
      </c>
      <c r="M230">
        <f>J230-G230</f>
        <v>-46</v>
      </c>
      <c r="N230">
        <f>H230*M230</f>
        <v>-414</v>
      </c>
    </row>
    <row r="231" spans="1:14" x14ac:dyDescent="0.25">
      <c r="A231">
        <v>3205</v>
      </c>
      <c r="B231" t="s">
        <v>301</v>
      </c>
      <c r="C231" t="s">
        <v>733</v>
      </c>
      <c r="D231" s="1">
        <v>44778</v>
      </c>
      <c r="E231">
        <v>1507</v>
      </c>
      <c r="F231" s="1">
        <v>44823</v>
      </c>
      <c r="G231" s="1">
        <v>44841</v>
      </c>
      <c r="H231">
        <v>0.4</v>
      </c>
      <c r="I231">
        <v>0.4</v>
      </c>
      <c r="J231" s="1">
        <v>44823</v>
      </c>
      <c r="K231" t="s">
        <v>16</v>
      </c>
      <c r="M231">
        <f>J231-G231</f>
        <v>-18</v>
      </c>
      <c r="N231">
        <f>H231*M231</f>
        <v>-7.2</v>
      </c>
    </row>
    <row r="232" spans="1:14" x14ac:dyDescent="0.25">
      <c r="A232">
        <v>3736</v>
      </c>
      <c r="B232" t="s">
        <v>314</v>
      </c>
      <c r="C232">
        <v>52</v>
      </c>
      <c r="D232" s="1">
        <v>44591</v>
      </c>
      <c r="E232">
        <v>53</v>
      </c>
      <c r="F232" s="1">
        <v>44767</v>
      </c>
      <c r="G232" s="1">
        <v>44620</v>
      </c>
      <c r="H232">
        <v>6052.81</v>
      </c>
      <c r="I232">
        <v>6052.81</v>
      </c>
      <c r="J232" s="1">
        <v>44767</v>
      </c>
      <c r="K232" t="s">
        <v>13</v>
      </c>
      <c r="M232">
        <f>J232-G232</f>
        <v>147</v>
      </c>
      <c r="N232">
        <f>H232*M232</f>
        <v>889763.07000000007</v>
      </c>
    </row>
    <row r="233" spans="1:14" x14ac:dyDescent="0.25">
      <c r="A233">
        <v>3736</v>
      </c>
      <c r="B233" t="s">
        <v>314</v>
      </c>
      <c r="C233">
        <v>710</v>
      </c>
      <c r="D233" s="1">
        <v>44767</v>
      </c>
      <c r="E233">
        <v>299</v>
      </c>
      <c r="F233" s="1">
        <v>44767</v>
      </c>
      <c r="G233" s="1">
        <v>44798</v>
      </c>
      <c r="H233">
        <v>6052.81</v>
      </c>
      <c r="I233">
        <v>6052.81</v>
      </c>
      <c r="J233" s="1">
        <v>44767</v>
      </c>
      <c r="K233" t="s">
        <v>61</v>
      </c>
      <c r="M233">
        <f>J233-G233</f>
        <v>-31</v>
      </c>
      <c r="N233">
        <f>H233*M233</f>
        <v>-187637.11000000002</v>
      </c>
    </row>
    <row r="234" spans="1:14" x14ac:dyDescent="0.25">
      <c r="A234">
        <v>3117</v>
      </c>
      <c r="B234" t="s">
        <v>656</v>
      </c>
      <c r="C234" t="s">
        <v>657</v>
      </c>
      <c r="D234" s="1">
        <v>44711</v>
      </c>
      <c r="E234">
        <v>40</v>
      </c>
      <c r="F234" s="1">
        <v>44743</v>
      </c>
      <c r="G234" s="1">
        <v>44743</v>
      </c>
      <c r="H234">
        <v>3632</v>
      </c>
      <c r="I234">
        <v>3632</v>
      </c>
      <c r="J234" s="1">
        <v>44743</v>
      </c>
      <c r="K234" t="s">
        <v>50</v>
      </c>
      <c r="M234">
        <f>J234-G234</f>
        <v>0</v>
      </c>
      <c r="N234">
        <f>H234*M234</f>
        <v>0</v>
      </c>
    </row>
    <row r="235" spans="1:14" x14ac:dyDescent="0.25">
      <c r="A235">
        <v>2597</v>
      </c>
      <c r="B235" t="s">
        <v>427</v>
      </c>
      <c r="C235">
        <v>73</v>
      </c>
      <c r="D235" s="1">
        <v>44707</v>
      </c>
      <c r="E235">
        <v>1060</v>
      </c>
      <c r="F235" s="1">
        <v>44796</v>
      </c>
      <c r="G235" s="1">
        <v>44780</v>
      </c>
      <c r="H235">
        <v>1585.16</v>
      </c>
      <c r="I235">
        <v>1585.16</v>
      </c>
      <c r="J235" s="1">
        <v>44796</v>
      </c>
      <c r="K235" t="s">
        <v>16</v>
      </c>
      <c r="M235">
        <f>J235-G235</f>
        <v>16</v>
      </c>
      <c r="N235">
        <f>H235*M235</f>
        <v>25362.560000000001</v>
      </c>
    </row>
    <row r="236" spans="1:14" x14ac:dyDescent="0.25">
      <c r="A236">
        <v>3312</v>
      </c>
      <c r="B236" t="s">
        <v>430</v>
      </c>
      <c r="C236" t="s">
        <v>431</v>
      </c>
      <c r="D236" s="1">
        <v>44735</v>
      </c>
      <c r="E236">
        <v>1204</v>
      </c>
      <c r="F236" s="1">
        <v>44806</v>
      </c>
      <c r="G236" s="1">
        <v>44805</v>
      </c>
      <c r="H236">
        <v>990.75</v>
      </c>
      <c r="I236">
        <v>990.75</v>
      </c>
      <c r="J236" s="1">
        <v>44806</v>
      </c>
      <c r="K236" t="s">
        <v>16</v>
      </c>
      <c r="M236">
        <f>J236-G236</f>
        <v>1</v>
      </c>
      <c r="N236">
        <f>H236*M236</f>
        <v>990.75</v>
      </c>
    </row>
    <row r="237" spans="1:14" x14ac:dyDescent="0.25">
      <c r="A237">
        <v>3312</v>
      </c>
      <c r="B237" t="s">
        <v>430</v>
      </c>
      <c r="C237" t="s">
        <v>618</v>
      </c>
      <c r="D237" s="1">
        <v>44704</v>
      </c>
      <c r="E237">
        <v>987</v>
      </c>
      <c r="F237" s="1">
        <v>44774</v>
      </c>
      <c r="G237" s="1">
        <v>44773</v>
      </c>
      <c r="H237">
        <v>248.85</v>
      </c>
      <c r="I237">
        <v>248.85</v>
      </c>
      <c r="J237" s="1">
        <v>44774</v>
      </c>
      <c r="K237" t="s">
        <v>16</v>
      </c>
      <c r="M237">
        <f>J237-G237</f>
        <v>1</v>
      </c>
      <c r="N237">
        <f>H237*M237</f>
        <v>248.85</v>
      </c>
    </row>
    <row r="238" spans="1:14" x14ac:dyDescent="0.25">
      <c r="A238">
        <v>3797</v>
      </c>
      <c r="B238" t="s">
        <v>100</v>
      </c>
      <c r="C238" t="s">
        <v>101</v>
      </c>
      <c r="D238" s="1">
        <v>44713</v>
      </c>
      <c r="E238">
        <v>234</v>
      </c>
      <c r="F238" s="1">
        <v>44743</v>
      </c>
      <c r="G238" s="1">
        <v>44744</v>
      </c>
      <c r="H238">
        <v>98</v>
      </c>
      <c r="I238">
        <v>122</v>
      </c>
      <c r="J238" s="1">
        <v>44743</v>
      </c>
      <c r="K238" t="s">
        <v>13</v>
      </c>
      <c r="M238">
        <f>J238-G238</f>
        <v>-1</v>
      </c>
      <c r="N238">
        <f>H238*M238</f>
        <v>-98</v>
      </c>
    </row>
    <row r="239" spans="1:14" x14ac:dyDescent="0.25">
      <c r="A239">
        <v>3797</v>
      </c>
      <c r="B239" t="s">
        <v>100</v>
      </c>
      <c r="C239" t="s">
        <v>164</v>
      </c>
      <c r="D239" s="1">
        <v>44778</v>
      </c>
      <c r="E239">
        <v>319</v>
      </c>
      <c r="F239" s="1">
        <v>44811</v>
      </c>
      <c r="G239" s="1">
        <v>44808</v>
      </c>
      <c r="H239">
        <v>377.2</v>
      </c>
      <c r="I239">
        <v>471</v>
      </c>
      <c r="J239" s="1">
        <v>44811</v>
      </c>
      <c r="K239" t="s">
        <v>13</v>
      </c>
      <c r="M239">
        <f>J239-G239</f>
        <v>3</v>
      </c>
      <c r="N239">
        <f>H239*M239</f>
        <v>1131.5999999999999</v>
      </c>
    </row>
    <row r="240" spans="1:14" x14ac:dyDescent="0.25">
      <c r="A240">
        <v>3797</v>
      </c>
      <c r="B240" t="s">
        <v>100</v>
      </c>
      <c r="C240" t="s">
        <v>178</v>
      </c>
      <c r="D240" s="1">
        <v>44748</v>
      </c>
      <c r="E240">
        <v>269</v>
      </c>
      <c r="F240" s="1">
        <v>44783</v>
      </c>
      <c r="G240" s="1">
        <v>44779</v>
      </c>
      <c r="H240">
        <v>730</v>
      </c>
      <c r="I240">
        <v>912</v>
      </c>
      <c r="J240" s="1">
        <v>44783</v>
      </c>
      <c r="K240" t="s">
        <v>13</v>
      </c>
      <c r="M240">
        <f>J240-G240</f>
        <v>4</v>
      </c>
      <c r="N240">
        <f>H240*M240</f>
        <v>2920</v>
      </c>
    </row>
    <row r="241" spans="1:14" x14ac:dyDescent="0.25">
      <c r="A241">
        <v>3797</v>
      </c>
      <c r="B241" t="s">
        <v>100</v>
      </c>
      <c r="C241" t="s">
        <v>502</v>
      </c>
      <c r="D241" s="1">
        <v>44726</v>
      </c>
      <c r="E241">
        <v>244</v>
      </c>
      <c r="F241" s="1">
        <v>44763</v>
      </c>
      <c r="G241" s="1">
        <v>44756</v>
      </c>
      <c r="H241">
        <v>2043.2</v>
      </c>
      <c r="I241">
        <v>2553.5</v>
      </c>
      <c r="J241" s="1">
        <v>44763</v>
      </c>
      <c r="K241" t="s">
        <v>13</v>
      </c>
      <c r="M241">
        <f>J241-G241</f>
        <v>7</v>
      </c>
      <c r="N241">
        <f>H241*M241</f>
        <v>14302.4</v>
      </c>
    </row>
    <row r="242" spans="1:14" x14ac:dyDescent="0.25">
      <c r="A242">
        <v>244</v>
      </c>
      <c r="B242" t="s">
        <v>512</v>
      </c>
      <c r="C242">
        <v>750</v>
      </c>
      <c r="D242" s="1">
        <v>44773</v>
      </c>
      <c r="E242">
        <v>1438</v>
      </c>
      <c r="F242" s="1">
        <v>44811</v>
      </c>
      <c r="G242" s="1">
        <v>44805</v>
      </c>
      <c r="H242">
        <v>961</v>
      </c>
      <c r="I242">
        <v>961</v>
      </c>
      <c r="J242" s="1">
        <v>44811</v>
      </c>
      <c r="K242" t="s">
        <v>16</v>
      </c>
      <c r="M242">
        <f>J242-G242</f>
        <v>6</v>
      </c>
      <c r="N242">
        <f>H242*M242</f>
        <v>5766</v>
      </c>
    </row>
    <row r="243" spans="1:14" x14ac:dyDescent="0.25">
      <c r="A243">
        <v>244</v>
      </c>
      <c r="B243" t="s">
        <v>512</v>
      </c>
      <c r="C243">
        <v>475</v>
      </c>
      <c r="D243" s="1">
        <v>44712</v>
      </c>
      <c r="E243">
        <v>1035</v>
      </c>
      <c r="F243" s="1">
        <v>44763</v>
      </c>
      <c r="G243" s="1">
        <v>44745</v>
      </c>
      <c r="H243">
        <v>2492.1999999999998</v>
      </c>
      <c r="I243">
        <v>2492.1999999999998</v>
      </c>
      <c r="J243" s="1">
        <v>44763</v>
      </c>
      <c r="K243" t="s">
        <v>16</v>
      </c>
      <c r="M243">
        <f>J243-G243</f>
        <v>18</v>
      </c>
      <c r="N243">
        <f>H243*M243</f>
        <v>44859.6</v>
      </c>
    </row>
    <row r="244" spans="1:14" x14ac:dyDescent="0.25">
      <c r="A244">
        <v>244</v>
      </c>
      <c r="B244" t="s">
        <v>512</v>
      </c>
      <c r="C244">
        <v>611</v>
      </c>
      <c r="D244" s="1">
        <v>44742</v>
      </c>
      <c r="E244">
        <v>1281</v>
      </c>
      <c r="F244" s="1">
        <v>44795</v>
      </c>
      <c r="G244" s="1">
        <v>44780</v>
      </c>
      <c r="H244">
        <v>2864.74</v>
      </c>
      <c r="I244">
        <v>2864.74</v>
      </c>
      <c r="J244" s="1">
        <v>44795</v>
      </c>
      <c r="K244" t="s">
        <v>16</v>
      </c>
      <c r="M244">
        <f>J244-G244</f>
        <v>15</v>
      </c>
      <c r="N244">
        <f>H244*M244</f>
        <v>42971.1</v>
      </c>
    </row>
    <row r="245" spans="1:14" x14ac:dyDescent="0.25">
      <c r="A245">
        <v>3807</v>
      </c>
      <c r="B245" t="s">
        <v>88</v>
      </c>
      <c r="C245" t="s">
        <v>89</v>
      </c>
      <c r="D245" s="1">
        <v>44705</v>
      </c>
      <c r="E245">
        <v>933</v>
      </c>
      <c r="F245" s="1">
        <v>44767</v>
      </c>
      <c r="G245" s="1">
        <v>44766</v>
      </c>
      <c r="H245">
        <v>200</v>
      </c>
      <c r="I245">
        <v>200</v>
      </c>
      <c r="J245" s="1">
        <v>44767</v>
      </c>
      <c r="K245" t="s">
        <v>16</v>
      </c>
      <c r="M245">
        <f>J245-G245</f>
        <v>1</v>
      </c>
      <c r="N245">
        <f>H245*M245</f>
        <v>200</v>
      </c>
    </row>
    <row r="246" spans="1:14" x14ac:dyDescent="0.25">
      <c r="A246">
        <v>2551</v>
      </c>
      <c r="B246" t="s">
        <v>147</v>
      </c>
      <c r="C246" t="s">
        <v>148</v>
      </c>
      <c r="D246" s="1">
        <v>44764</v>
      </c>
      <c r="E246">
        <v>1365</v>
      </c>
      <c r="F246" s="1">
        <v>44825</v>
      </c>
      <c r="G246" s="1">
        <v>44826</v>
      </c>
      <c r="H246">
        <v>2850</v>
      </c>
      <c r="I246">
        <v>2850</v>
      </c>
      <c r="J246" s="1">
        <v>44825</v>
      </c>
      <c r="K246" t="s">
        <v>16</v>
      </c>
      <c r="M246">
        <f>J246-G246</f>
        <v>-1</v>
      </c>
      <c r="N246">
        <f>H246*M246</f>
        <v>-2850</v>
      </c>
    </row>
    <row r="247" spans="1:14" x14ac:dyDescent="0.25">
      <c r="A247">
        <v>3211</v>
      </c>
      <c r="B247" t="s">
        <v>149</v>
      </c>
      <c r="C247">
        <v>8910012255</v>
      </c>
      <c r="D247" s="1">
        <v>44764</v>
      </c>
      <c r="E247">
        <v>1371</v>
      </c>
      <c r="F247" s="1">
        <v>44825</v>
      </c>
      <c r="G247" s="1">
        <v>44829</v>
      </c>
      <c r="H247">
        <v>825.1</v>
      </c>
      <c r="I247">
        <v>825.1</v>
      </c>
      <c r="J247" s="1">
        <v>44825</v>
      </c>
      <c r="K247" t="s">
        <v>16</v>
      </c>
      <c r="M247">
        <f>J247-G247</f>
        <v>-4</v>
      </c>
      <c r="N247">
        <f>H247*M247</f>
        <v>-3300.4</v>
      </c>
    </row>
    <row r="248" spans="1:14" x14ac:dyDescent="0.25">
      <c r="A248">
        <v>3211</v>
      </c>
      <c r="B248" t="s">
        <v>149</v>
      </c>
      <c r="C248">
        <v>8910012470</v>
      </c>
      <c r="D248" s="1">
        <v>44765</v>
      </c>
      <c r="E248">
        <v>1370</v>
      </c>
      <c r="F248" s="1">
        <v>44825</v>
      </c>
      <c r="G248" s="1">
        <v>44829</v>
      </c>
      <c r="H248">
        <v>34.53</v>
      </c>
      <c r="I248">
        <v>34.53</v>
      </c>
      <c r="J248" s="1">
        <v>44825</v>
      </c>
      <c r="K248" t="s">
        <v>16</v>
      </c>
      <c r="M248">
        <f>J248-G248</f>
        <v>-4</v>
      </c>
      <c r="N248">
        <f>H248*M248</f>
        <v>-138.12</v>
      </c>
    </row>
    <row r="249" spans="1:14" x14ac:dyDescent="0.25">
      <c r="A249">
        <v>3211</v>
      </c>
      <c r="B249" t="s">
        <v>149</v>
      </c>
      <c r="C249">
        <v>8910009421</v>
      </c>
      <c r="D249" s="1">
        <v>44687</v>
      </c>
      <c r="E249">
        <v>830</v>
      </c>
      <c r="F249" s="1">
        <v>44774</v>
      </c>
      <c r="G249" s="1">
        <v>44773</v>
      </c>
      <c r="H249">
        <v>783.63</v>
      </c>
      <c r="I249">
        <v>866.03</v>
      </c>
      <c r="J249" s="1">
        <v>44774</v>
      </c>
      <c r="K249" t="s">
        <v>16</v>
      </c>
      <c r="M249">
        <f>J249-G249</f>
        <v>1</v>
      </c>
      <c r="N249">
        <f>H249*M249</f>
        <v>783.63</v>
      </c>
    </row>
    <row r="250" spans="1:14" x14ac:dyDescent="0.25">
      <c r="A250">
        <v>3211</v>
      </c>
      <c r="B250" t="s">
        <v>149</v>
      </c>
      <c r="C250">
        <v>8910010543</v>
      </c>
      <c r="D250" s="1">
        <v>44727</v>
      </c>
      <c r="E250">
        <v>1146</v>
      </c>
      <c r="F250" s="1">
        <v>44806</v>
      </c>
      <c r="G250" s="1">
        <v>44790</v>
      </c>
      <c r="H250">
        <v>254.46</v>
      </c>
      <c r="I250">
        <v>254.46</v>
      </c>
      <c r="J250" s="1">
        <v>44806</v>
      </c>
      <c r="K250" t="s">
        <v>16</v>
      </c>
      <c r="M250">
        <f>J250-G250</f>
        <v>16</v>
      </c>
      <c r="N250">
        <f>H250*M250</f>
        <v>4071.36</v>
      </c>
    </row>
    <row r="251" spans="1:14" x14ac:dyDescent="0.25">
      <c r="A251">
        <v>1027</v>
      </c>
      <c r="B251" t="s">
        <v>249</v>
      </c>
      <c r="C251">
        <v>4488</v>
      </c>
      <c r="D251" s="1">
        <v>44726</v>
      </c>
      <c r="E251">
        <v>1161</v>
      </c>
      <c r="F251" s="1">
        <v>44795</v>
      </c>
      <c r="G251" s="1">
        <v>44793</v>
      </c>
      <c r="H251">
        <v>725</v>
      </c>
      <c r="I251">
        <v>725</v>
      </c>
      <c r="J251" s="1">
        <v>44795</v>
      </c>
      <c r="K251" t="s">
        <v>16</v>
      </c>
      <c r="M251">
        <f>J251-G251</f>
        <v>2</v>
      </c>
      <c r="N251">
        <f>H251*M251</f>
        <v>1450</v>
      </c>
    </row>
    <row r="252" spans="1:14" x14ac:dyDescent="0.25">
      <c r="A252">
        <v>1027</v>
      </c>
      <c r="B252" t="s">
        <v>249</v>
      </c>
      <c r="C252">
        <v>3260</v>
      </c>
      <c r="D252" s="1">
        <v>44681</v>
      </c>
      <c r="E252">
        <v>833</v>
      </c>
      <c r="F252" s="1">
        <v>44757</v>
      </c>
      <c r="G252" s="1">
        <v>44751</v>
      </c>
      <c r="H252">
        <v>1507</v>
      </c>
      <c r="I252">
        <v>1507</v>
      </c>
      <c r="J252" s="1">
        <v>44757</v>
      </c>
      <c r="K252" t="s">
        <v>16</v>
      </c>
      <c r="M252">
        <f>J252-G252</f>
        <v>6</v>
      </c>
      <c r="N252">
        <f>H252*M252</f>
        <v>9042</v>
      </c>
    </row>
    <row r="253" spans="1:14" x14ac:dyDescent="0.25">
      <c r="A253">
        <v>585</v>
      </c>
      <c r="B253" t="s">
        <v>52</v>
      </c>
      <c r="C253" t="s">
        <v>53</v>
      </c>
      <c r="D253" s="1">
        <v>44760</v>
      </c>
      <c r="E253">
        <v>1347</v>
      </c>
      <c r="F253" s="1">
        <v>44820</v>
      </c>
      <c r="G253" s="1">
        <v>44822</v>
      </c>
      <c r="H253">
        <v>3000</v>
      </c>
      <c r="I253">
        <v>3000</v>
      </c>
      <c r="J253" s="1">
        <v>44820</v>
      </c>
      <c r="K253" t="s">
        <v>16</v>
      </c>
      <c r="M253">
        <f>J253-G253</f>
        <v>-2</v>
      </c>
      <c r="N253">
        <f>H253*M253</f>
        <v>-6000</v>
      </c>
    </row>
    <row r="254" spans="1:14" x14ac:dyDescent="0.25">
      <c r="A254">
        <v>585</v>
      </c>
      <c r="B254" t="s">
        <v>52</v>
      </c>
      <c r="C254" t="s">
        <v>700</v>
      </c>
      <c r="D254" s="1">
        <v>44705</v>
      </c>
      <c r="E254">
        <v>928</v>
      </c>
      <c r="F254" s="1">
        <v>44767</v>
      </c>
      <c r="G254" s="1">
        <v>44766</v>
      </c>
      <c r="H254">
        <v>951.5</v>
      </c>
      <c r="I254">
        <v>951.5</v>
      </c>
      <c r="J254" s="1">
        <v>44767</v>
      </c>
      <c r="K254" t="s">
        <v>16</v>
      </c>
      <c r="M254">
        <f>J254-G254</f>
        <v>1</v>
      </c>
      <c r="N254">
        <f>H254*M254</f>
        <v>951.5</v>
      </c>
    </row>
    <row r="255" spans="1:14" x14ac:dyDescent="0.25">
      <c r="A255">
        <v>3517</v>
      </c>
      <c r="B255" t="s">
        <v>216</v>
      </c>
      <c r="C255" t="s">
        <v>217</v>
      </c>
      <c r="D255" s="1">
        <v>44742</v>
      </c>
      <c r="E255">
        <v>1288</v>
      </c>
      <c r="F255" s="1">
        <v>44811</v>
      </c>
      <c r="G255" s="1">
        <v>44811</v>
      </c>
      <c r="H255">
        <v>2741</v>
      </c>
      <c r="I255">
        <v>2741</v>
      </c>
      <c r="J255" s="1">
        <v>44811</v>
      </c>
      <c r="K255" t="s">
        <v>16</v>
      </c>
      <c r="M255">
        <f>J255-G255</f>
        <v>0</v>
      </c>
      <c r="N255">
        <f>H255*M255</f>
        <v>0</v>
      </c>
    </row>
    <row r="256" spans="1:14" x14ac:dyDescent="0.25">
      <c r="A256">
        <v>3517</v>
      </c>
      <c r="B256" t="s">
        <v>216</v>
      </c>
      <c r="C256" t="s">
        <v>300</v>
      </c>
      <c r="D256" s="1">
        <v>44742</v>
      </c>
      <c r="E256">
        <v>1270</v>
      </c>
      <c r="F256" s="1">
        <v>44811</v>
      </c>
      <c r="G256" s="1">
        <v>44810</v>
      </c>
      <c r="H256">
        <v>570</v>
      </c>
      <c r="I256">
        <v>570</v>
      </c>
      <c r="J256" s="1">
        <v>44811</v>
      </c>
      <c r="K256" t="s">
        <v>16</v>
      </c>
      <c r="M256">
        <f>J256-G256</f>
        <v>1</v>
      </c>
      <c r="N256">
        <f>H256*M256</f>
        <v>570</v>
      </c>
    </row>
    <row r="257" spans="1:17" x14ac:dyDescent="0.25">
      <c r="A257">
        <v>3517</v>
      </c>
      <c r="B257" t="s">
        <v>216</v>
      </c>
      <c r="C257" t="s">
        <v>409</v>
      </c>
      <c r="D257" s="1">
        <v>44742</v>
      </c>
      <c r="E257">
        <v>1289</v>
      </c>
      <c r="F257" s="1">
        <v>44811</v>
      </c>
      <c r="G257" s="1">
        <v>44811</v>
      </c>
      <c r="H257">
        <v>715</v>
      </c>
      <c r="I257">
        <v>715</v>
      </c>
      <c r="J257" s="1">
        <v>44811</v>
      </c>
      <c r="K257" t="s">
        <v>16</v>
      </c>
      <c r="M257">
        <f>J257-G257</f>
        <v>0</v>
      </c>
      <c r="N257">
        <f>H257*M257</f>
        <v>0</v>
      </c>
    </row>
    <row r="258" spans="1:17" x14ac:dyDescent="0.25">
      <c r="A258">
        <v>3517</v>
      </c>
      <c r="B258" t="s">
        <v>216</v>
      </c>
      <c r="C258" t="s">
        <v>306</v>
      </c>
      <c r="D258" s="1">
        <v>44742</v>
      </c>
      <c r="E258">
        <v>1278</v>
      </c>
      <c r="F258" s="1">
        <v>44811</v>
      </c>
      <c r="G258" s="1">
        <v>44811</v>
      </c>
      <c r="H258">
        <v>780</v>
      </c>
      <c r="I258">
        <v>780</v>
      </c>
      <c r="J258" s="1">
        <v>44811</v>
      </c>
      <c r="K258" t="s">
        <v>16</v>
      </c>
      <c r="M258">
        <f>J258-G258</f>
        <v>0</v>
      </c>
      <c r="N258">
        <f>H258*M258</f>
        <v>0</v>
      </c>
    </row>
    <row r="259" spans="1:17" x14ac:dyDescent="0.25">
      <c r="A259">
        <v>962</v>
      </c>
      <c r="B259" t="s">
        <v>173</v>
      </c>
      <c r="C259" t="s">
        <v>174</v>
      </c>
      <c r="D259" s="1">
        <v>44712</v>
      </c>
      <c r="E259">
        <v>1100</v>
      </c>
      <c r="F259" s="1">
        <v>44796</v>
      </c>
      <c r="G259" s="1">
        <v>44783</v>
      </c>
      <c r="H259">
        <v>781</v>
      </c>
      <c r="I259">
        <v>781</v>
      </c>
      <c r="J259" s="1">
        <v>44796</v>
      </c>
      <c r="K259" t="s">
        <v>16</v>
      </c>
      <c r="M259">
        <f>J259-G259</f>
        <v>13</v>
      </c>
      <c r="N259">
        <f>H259*M259</f>
        <v>10153</v>
      </c>
    </row>
    <row r="260" spans="1:17" x14ac:dyDescent="0.25">
      <c r="A260">
        <v>962</v>
      </c>
      <c r="B260" t="s">
        <v>173</v>
      </c>
      <c r="C260" t="s">
        <v>531</v>
      </c>
      <c r="D260" s="1">
        <v>44681</v>
      </c>
      <c r="E260">
        <v>805</v>
      </c>
      <c r="F260" s="1">
        <v>44743</v>
      </c>
      <c r="G260" s="1">
        <v>44747</v>
      </c>
      <c r="H260">
        <v>840</v>
      </c>
      <c r="I260">
        <v>840</v>
      </c>
      <c r="J260" s="1">
        <v>44743</v>
      </c>
      <c r="K260" t="s">
        <v>16</v>
      </c>
      <c r="M260">
        <f>J260-G260</f>
        <v>-4</v>
      </c>
      <c r="N260">
        <f>H260*M260</f>
        <v>-3360</v>
      </c>
    </row>
    <row r="261" spans="1:17" x14ac:dyDescent="0.25">
      <c r="A261">
        <v>962</v>
      </c>
      <c r="B261" t="s">
        <v>173</v>
      </c>
      <c r="C261" t="s">
        <v>533</v>
      </c>
      <c r="D261" s="1">
        <v>44742</v>
      </c>
      <c r="E261">
        <v>1299</v>
      </c>
      <c r="F261" s="1">
        <v>44820</v>
      </c>
      <c r="G261" s="1">
        <v>44812</v>
      </c>
      <c r="H261">
        <v>1105.1500000000001</v>
      </c>
      <c r="I261">
        <v>1105.1500000000001</v>
      </c>
      <c r="J261" s="1">
        <v>44820</v>
      </c>
      <c r="K261" t="s">
        <v>16</v>
      </c>
      <c r="M261">
        <f>J261-G261</f>
        <v>8</v>
      </c>
      <c r="N261">
        <f>H261*M261</f>
        <v>8841.2000000000007</v>
      </c>
    </row>
    <row r="262" spans="1:17" x14ac:dyDescent="0.25">
      <c r="A262">
        <v>795</v>
      </c>
      <c r="B262" t="s">
        <v>348</v>
      </c>
      <c r="C262" t="s">
        <v>349</v>
      </c>
      <c r="D262" s="1">
        <v>44705</v>
      </c>
      <c r="E262">
        <v>947</v>
      </c>
      <c r="F262" s="1">
        <v>44767</v>
      </c>
      <c r="G262" s="1">
        <v>44768</v>
      </c>
      <c r="H262">
        <v>1800</v>
      </c>
      <c r="I262">
        <v>1800</v>
      </c>
      <c r="J262" s="1">
        <v>44767</v>
      </c>
      <c r="K262" t="s">
        <v>16</v>
      </c>
      <c r="M262">
        <f>J262-G262</f>
        <v>-1</v>
      </c>
      <c r="N262">
        <f>H262*M262</f>
        <v>-1800</v>
      </c>
    </row>
    <row r="263" spans="1:17" x14ac:dyDescent="0.25">
      <c r="A263">
        <v>795</v>
      </c>
      <c r="B263" t="s">
        <v>348</v>
      </c>
      <c r="C263" t="s">
        <v>560</v>
      </c>
      <c r="D263" s="1">
        <v>44762</v>
      </c>
      <c r="E263">
        <v>1375</v>
      </c>
      <c r="F263" s="1">
        <v>44825</v>
      </c>
      <c r="G263" s="1">
        <v>44831</v>
      </c>
      <c r="H263">
        <v>796</v>
      </c>
      <c r="I263">
        <v>796</v>
      </c>
      <c r="J263" s="1">
        <v>44825</v>
      </c>
      <c r="K263" t="s">
        <v>16</v>
      </c>
      <c r="M263">
        <f>J263-G263</f>
        <v>-6</v>
      </c>
      <c r="N263">
        <f>H263*M263</f>
        <v>-4776</v>
      </c>
    </row>
    <row r="264" spans="1:17" x14ac:dyDescent="0.25">
      <c r="A264">
        <v>772</v>
      </c>
      <c r="B264" t="s">
        <v>250</v>
      </c>
      <c r="C264" t="s">
        <v>251</v>
      </c>
      <c r="D264" s="1">
        <v>44770</v>
      </c>
      <c r="E264">
        <v>310</v>
      </c>
      <c r="F264" s="1">
        <v>44825</v>
      </c>
      <c r="G264" s="1">
        <v>44832</v>
      </c>
      <c r="H264">
        <v>1309.75</v>
      </c>
      <c r="I264">
        <v>1309.75</v>
      </c>
      <c r="J264" s="1">
        <v>44825</v>
      </c>
      <c r="K264" t="s">
        <v>167</v>
      </c>
      <c r="M264">
        <f>J264-G264</f>
        <v>-7</v>
      </c>
      <c r="N264">
        <f>H264*M264</f>
        <v>-9168.25</v>
      </c>
    </row>
    <row r="265" spans="1:17" x14ac:dyDescent="0.25">
      <c r="A265">
        <v>2689</v>
      </c>
      <c r="B265" t="s">
        <v>244</v>
      </c>
      <c r="C265">
        <v>1183</v>
      </c>
      <c r="D265" s="1">
        <v>44728</v>
      </c>
      <c r="E265">
        <v>1149</v>
      </c>
      <c r="F265" s="1">
        <v>44795</v>
      </c>
      <c r="G265" s="1">
        <v>44792</v>
      </c>
      <c r="H265">
        <v>414.1</v>
      </c>
      <c r="I265">
        <v>414.1</v>
      </c>
      <c r="J265" s="1">
        <v>44795</v>
      </c>
      <c r="K265" t="s">
        <v>16</v>
      </c>
      <c r="M265">
        <f>J265-G265</f>
        <v>3</v>
      </c>
      <c r="N265">
        <f>H265*M265</f>
        <v>1242.3000000000002</v>
      </c>
    </row>
    <row r="266" spans="1:17" x14ac:dyDescent="0.25">
      <c r="A266">
        <v>2689</v>
      </c>
      <c r="B266" t="s">
        <v>244</v>
      </c>
      <c r="C266">
        <v>1018</v>
      </c>
      <c r="D266" s="1">
        <v>44707</v>
      </c>
      <c r="E266">
        <v>966</v>
      </c>
      <c r="F266" s="1">
        <v>44757</v>
      </c>
      <c r="G266" s="1">
        <v>44769</v>
      </c>
      <c r="H266">
        <v>209.9</v>
      </c>
      <c r="I266">
        <v>209.9</v>
      </c>
      <c r="J266" s="1">
        <v>44757</v>
      </c>
      <c r="K266" t="s">
        <v>16</v>
      </c>
      <c r="M266">
        <f>J266-G266</f>
        <v>-12</v>
      </c>
      <c r="N266">
        <f>H266*M266</f>
        <v>-2518.8000000000002</v>
      </c>
    </row>
    <row r="267" spans="1:17" x14ac:dyDescent="0.25">
      <c r="A267">
        <v>2689</v>
      </c>
      <c r="B267" t="s">
        <v>244</v>
      </c>
      <c r="C267">
        <v>963</v>
      </c>
      <c r="D267" s="1">
        <v>44694</v>
      </c>
      <c r="E267">
        <v>872</v>
      </c>
      <c r="F267" s="1">
        <v>44757</v>
      </c>
      <c r="G267" s="1">
        <v>44755</v>
      </c>
      <c r="H267">
        <v>227</v>
      </c>
      <c r="I267">
        <v>227</v>
      </c>
      <c r="J267" s="1">
        <v>44757</v>
      </c>
      <c r="K267" t="s">
        <v>16</v>
      </c>
      <c r="M267">
        <f>J267-G267</f>
        <v>2</v>
      </c>
      <c r="N267">
        <f>H267*M267</f>
        <v>454</v>
      </c>
    </row>
    <row r="268" spans="1:17" x14ac:dyDescent="0.25">
      <c r="A268">
        <v>794</v>
      </c>
      <c r="B268" t="s">
        <v>23</v>
      </c>
      <c r="C268" t="s">
        <v>24</v>
      </c>
      <c r="D268" s="1">
        <v>44732</v>
      </c>
      <c r="E268">
        <v>1156</v>
      </c>
      <c r="F268" s="1">
        <v>44795</v>
      </c>
      <c r="G268" s="1">
        <v>44793</v>
      </c>
      <c r="H268">
        <v>261.05</v>
      </c>
      <c r="I268">
        <v>261.05</v>
      </c>
      <c r="J268" s="1">
        <v>44795</v>
      </c>
      <c r="K268" t="s">
        <v>16</v>
      </c>
      <c r="M268">
        <f>J268-G268</f>
        <v>2</v>
      </c>
      <c r="N268">
        <f>H268*M268</f>
        <v>522.1</v>
      </c>
    </row>
    <row r="269" spans="1:17" x14ac:dyDescent="0.25">
      <c r="A269">
        <v>794</v>
      </c>
      <c r="B269" t="s">
        <v>23</v>
      </c>
      <c r="C269" t="s">
        <v>271</v>
      </c>
      <c r="D269" s="1">
        <v>44735</v>
      </c>
      <c r="E269">
        <v>248</v>
      </c>
      <c r="F269" s="1">
        <v>44763</v>
      </c>
      <c r="G269" s="1">
        <v>44765</v>
      </c>
      <c r="H269">
        <v>0</v>
      </c>
      <c r="I269">
        <v>904.28</v>
      </c>
      <c r="J269" s="1">
        <v>44763</v>
      </c>
      <c r="K269" t="s">
        <v>13</v>
      </c>
      <c r="L269" t="s">
        <v>761</v>
      </c>
      <c r="M269">
        <v>0</v>
      </c>
      <c r="N269">
        <f>H269*M269</f>
        <v>0</v>
      </c>
    </row>
    <row r="270" spans="1:17" x14ac:dyDescent="0.25">
      <c r="A270">
        <v>794</v>
      </c>
      <c r="B270" t="s">
        <v>23</v>
      </c>
      <c r="C270" t="s">
        <v>361</v>
      </c>
      <c r="D270" s="1">
        <v>44732</v>
      </c>
      <c r="E270">
        <v>1155</v>
      </c>
      <c r="F270" s="1">
        <v>44795</v>
      </c>
      <c r="G270" s="1">
        <v>44793</v>
      </c>
      <c r="H270">
        <v>846.21</v>
      </c>
      <c r="I270">
        <v>846.21</v>
      </c>
      <c r="J270" s="1">
        <v>44795</v>
      </c>
      <c r="K270" t="s">
        <v>16</v>
      </c>
      <c r="M270">
        <f>J270-G270</f>
        <v>2</v>
      </c>
      <c r="N270">
        <f>H270*M270</f>
        <v>1692.42</v>
      </c>
    </row>
    <row r="271" spans="1:17" x14ac:dyDescent="0.25">
      <c r="A271">
        <v>794</v>
      </c>
      <c r="B271" t="s">
        <v>23</v>
      </c>
      <c r="C271" t="s">
        <v>467</v>
      </c>
      <c r="D271" s="1">
        <v>44763</v>
      </c>
      <c r="E271">
        <v>298</v>
      </c>
      <c r="F271" s="1">
        <v>44763</v>
      </c>
      <c r="G271" s="1">
        <v>44794</v>
      </c>
      <c r="H271">
        <v>0</v>
      </c>
      <c r="I271">
        <v>904.28</v>
      </c>
      <c r="J271" s="1">
        <v>44763</v>
      </c>
      <c r="K271" t="s">
        <v>61</v>
      </c>
      <c r="L271" t="s">
        <v>761</v>
      </c>
      <c r="M271">
        <v>0</v>
      </c>
      <c r="N271">
        <f>H271*M271</f>
        <v>0</v>
      </c>
      <c r="Q271">
        <v>248</v>
      </c>
    </row>
    <row r="272" spans="1:17" x14ac:dyDescent="0.25">
      <c r="A272">
        <v>505</v>
      </c>
      <c r="B272" t="s">
        <v>521</v>
      </c>
      <c r="C272" s="2">
        <v>45748</v>
      </c>
      <c r="D272" s="1">
        <v>44728</v>
      </c>
      <c r="E272">
        <v>1159</v>
      </c>
      <c r="F272" s="1">
        <v>44795</v>
      </c>
      <c r="G272" s="1">
        <v>44793</v>
      </c>
      <c r="H272">
        <v>1120</v>
      </c>
      <c r="I272">
        <v>1120</v>
      </c>
      <c r="J272" s="1">
        <v>44795</v>
      </c>
      <c r="K272" t="s">
        <v>16</v>
      </c>
      <c r="M272">
        <f>J272-G272</f>
        <v>2</v>
      </c>
      <c r="N272">
        <f>H272*M272</f>
        <v>2240</v>
      </c>
    </row>
    <row r="273" spans="1:17" x14ac:dyDescent="0.25">
      <c r="A273">
        <v>505</v>
      </c>
      <c r="B273" t="s">
        <v>521</v>
      </c>
      <c r="C273" s="2">
        <v>42826</v>
      </c>
      <c r="D273" s="1">
        <v>44707</v>
      </c>
      <c r="E273">
        <v>1124</v>
      </c>
      <c r="F273" s="1">
        <v>44795</v>
      </c>
      <c r="G273" s="1">
        <v>44787</v>
      </c>
      <c r="H273">
        <v>1120</v>
      </c>
      <c r="I273">
        <v>1120</v>
      </c>
      <c r="J273" s="1">
        <v>44795</v>
      </c>
      <c r="K273" t="s">
        <v>16</v>
      </c>
      <c r="M273">
        <f>J273-G273</f>
        <v>8</v>
      </c>
      <c r="N273">
        <f>H273*M273</f>
        <v>8960</v>
      </c>
    </row>
    <row r="274" spans="1:17" x14ac:dyDescent="0.25">
      <c r="A274">
        <v>505</v>
      </c>
      <c r="B274" t="s">
        <v>521</v>
      </c>
      <c r="C274" s="2">
        <v>43556</v>
      </c>
      <c r="D274" s="1">
        <v>44713</v>
      </c>
      <c r="E274">
        <v>1135</v>
      </c>
      <c r="F274" s="1">
        <v>44795</v>
      </c>
      <c r="G274" s="1">
        <v>44789</v>
      </c>
      <c r="H274">
        <v>2030</v>
      </c>
      <c r="I274">
        <v>2030</v>
      </c>
      <c r="J274" s="1">
        <v>44795</v>
      </c>
      <c r="K274" t="s">
        <v>16</v>
      </c>
      <c r="M274">
        <f>J274-G274</f>
        <v>6</v>
      </c>
      <c r="N274">
        <f>H274*M274</f>
        <v>12180</v>
      </c>
    </row>
    <row r="275" spans="1:17" x14ac:dyDescent="0.25">
      <c r="A275">
        <v>362</v>
      </c>
      <c r="B275" t="s">
        <v>157</v>
      </c>
      <c r="C275" t="s">
        <v>158</v>
      </c>
      <c r="D275" s="1">
        <v>44769</v>
      </c>
      <c r="E275">
        <v>1413</v>
      </c>
      <c r="F275" s="1">
        <v>44834</v>
      </c>
      <c r="G275" s="1">
        <v>44834</v>
      </c>
      <c r="H275">
        <v>355.2</v>
      </c>
      <c r="I275">
        <v>355.2</v>
      </c>
      <c r="J275" s="1">
        <v>44834</v>
      </c>
      <c r="K275" t="s">
        <v>16</v>
      </c>
      <c r="M275">
        <f>J275-G275</f>
        <v>0</v>
      </c>
      <c r="N275">
        <f>H275*M275</f>
        <v>0</v>
      </c>
    </row>
    <row r="276" spans="1:17" x14ac:dyDescent="0.25">
      <c r="A276">
        <v>362</v>
      </c>
      <c r="B276" t="s">
        <v>157</v>
      </c>
      <c r="C276" t="s">
        <v>356</v>
      </c>
      <c r="D276" s="1">
        <v>44680</v>
      </c>
      <c r="E276">
        <v>33</v>
      </c>
      <c r="F276" s="1">
        <v>44743</v>
      </c>
      <c r="G276" s="1">
        <v>44746</v>
      </c>
      <c r="H276">
        <v>1750</v>
      </c>
      <c r="I276">
        <v>1750</v>
      </c>
      <c r="J276" s="1">
        <v>44743</v>
      </c>
      <c r="K276" t="s">
        <v>50</v>
      </c>
      <c r="M276">
        <f>J276-G276</f>
        <v>-3</v>
      </c>
      <c r="N276">
        <f>H276*M276</f>
        <v>-5250</v>
      </c>
    </row>
    <row r="277" spans="1:17" x14ac:dyDescent="0.25">
      <c r="A277">
        <v>362</v>
      </c>
      <c r="B277" t="s">
        <v>157</v>
      </c>
      <c r="C277" t="s">
        <v>517</v>
      </c>
      <c r="D277" s="1">
        <v>44679</v>
      </c>
      <c r="E277">
        <v>784</v>
      </c>
      <c r="F277" s="1">
        <v>44763</v>
      </c>
      <c r="G277" s="1">
        <v>44746</v>
      </c>
      <c r="H277">
        <v>4375</v>
      </c>
      <c r="I277">
        <v>4375</v>
      </c>
      <c r="J277" s="1">
        <v>44763</v>
      </c>
      <c r="K277" t="s">
        <v>16</v>
      </c>
      <c r="M277">
        <f>J277-G277</f>
        <v>17</v>
      </c>
      <c r="N277">
        <f>H277*M277</f>
        <v>74375</v>
      </c>
    </row>
    <row r="278" spans="1:17" x14ac:dyDescent="0.25">
      <c r="A278">
        <v>2128</v>
      </c>
      <c r="B278" t="s">
        <v>681</v>
      </c>
      <c r="C278" s="2">
        <v>13547</v>
      </c>
      <c r="D278" s="1">
        <v>44712</v>
      </c>
      <c r="E278">
        <v>990</v>
      </c>
      <c r="F278" s="1">
        <v>44774</v>
      </c>
      <c r="G278" s="1">
        <v>44774</v>
      </c>
      <c r="H278">
        <v>8722</v>
      </c>
      <c r="I278">
        <v>8722</v>
      </c>
      <c r="J278" s="1">
        <v>44774</v>
      </c>
      <c r="K278" t="s">
        <v>16</v>
      </c>
      <c r="M278">
        <f>J278-G278</f>
        <v>0</v>
      </c>
      <c r="N278">
        <f>H278*M278</f>
        <v>0</v>
      </c>
    </row>
    <row r="279" spans="1:17" x14ac:dyDescent="0.25">
      <c r="A279">
        <v>675</v>
      </c>
      <c r="B279" t="s">
        <v>145</v>
      </c>
      <c r="C279" t="s">
        <v>146</v>
      </c>
      <c r="D279" s="1">
        <v>44753</v>
      </c>
      <c r="E279">
        <v>1360</v>
      </c>
      <c r="F279" s="1">
        <v>44761</v>
      </c>
      <c r="G279" s="1">
        <v>44823</v>
      </c>
      <c r="H279">
        <v>0</v>
      </c>
      <c r="I279">
        <v>3422.96</v>
      </c>
      <c r="J279" s="1">
        <v>44761</v>
      </c>
      <c r="K279" t="s">
        <v>65</v>
      </c>
      <c r="L279" t="s">
        <v>761</v>
      </c>
      <c r="M279">
        <v>0</v>
      </c>
      <c r="N279">
        <f>H279*M279</f>
        <v>0</v>
      </c>
      <c r="Q279">
        <v>1284</v>
      </c>
    </row>
    <row r="280" spans="1:17" x14ac:dyDescent="0.25">
      <c r="A280">
        <v>675</v>
      </c>
      <c r="B280" t="s">
        <v>145</v>
      </c>
      <c r="C280" t="s">
        <v>193</v>
      </c>
      <c r="D280" s="1">
        <v>44753</v>
      </c>
      <c r="E280">
        <v>1352</v>
      </c>
      <c r="F280" s="1">
        <v>44820</v>
      </c>
      <c r="G280" s="1">
        <v>44823</v>
      </c>
      <c r="H280">
        <v>1337.01</v>
      </c>
      <c r="I280">
        <v>1337.01</v>
      </c>
      <c r="J280" s="1">
        <v>44820</v>
      </c>
      <c r="K280" t="s">
        <v>16</v>
      </c>
      <c r="M280">
        <f>J280-G280</f>
        <v>-3</v>
      </c>
      <c r="N280">
        <f>H280*M280</f>
        <v>-4011.0299999999997</v>
      </c>
    </row>
    <row r="281" spans="1:17" x14ac:dyDescent="0.25">
      <c r="A281">
        <v>675</v>
      </c>
      <c r="B281" t="s">
        <v>145</v>
      </c>
      <c r="C281" t="s">
        <v>312</v>
      </c>
      <c r="D281" s="1">
        <v>44742</v>
      </c>
      <c r="E281">
        <v>1292</v>
      </c>
      <c r="F281" s="1">
        <v>44761</v>
      </c>
      <c r="G281" s="1">
        <v>44812</v>
      </c>
      <c r="H281">
        <v>0</v>
      </c>
      <c r="I281">
        <v>1337.01</v>
      </c>
      <c r="J281" s="1">
        <v>44761</v>
      </c>
      <c r="K281" t="s">
        <v>16</v>
      </c>
      <c r="L281" t="s">
        <v>761</v>
      </c>
      <c r="M281">
        <v>0</v>
      </c>
      <c r="N281">
        <f>H281*M281</f>
        <v>0</v>
      </c>
    </row>
    <row r="282" spans="1:17" x14ac:dyDescent="0.25">
      <c r="A282">
        <v>675</v>
      </c>
      <c r="B282" t="s">
        <v>145</v>
      </c>
      <c r="C282" t="s">
        <v>400</v>
      </c>
      <c r="D282" s="1">
        <v>44753</v>
      </c>
      <c r="E282">
        <v>1351</v>
      </c>
      <c r="F282" s="1">
        <v>44820</v>
      </c>
      <c r="G282" s="1">
        <v>44823</v>
      </c>
      <c r="H282">
        <v>3422.96</v>
      </c>
      <c r="I282">
        <v>3422.96</v>
      </c>
      <c r="J282" s="1">
        <v>44820</v>
      </c>
      <c r="K282" t="s">
        <v>16</v>
      </c>
      <c r="M282">
        <f>J282-G282</f>
        <v>-3</v>
      </c>
      <c r="N282">
        <f>H282*M282</f>
        <v>-10268.880000000001</v>
      </c>
    </row>
    <row r="283" spans="1:17" x14ac:dyDescent="0.25">
      <c r="A283">
        <v>675</v>
      </c>
      <c r="B283" t="s">
        <v>145</v>
      </c>
      <c r="C283" t="s">
        <v>569</v>
      </c>
      <c r="D283" s="1">
        <v>44753</v>
      </c>
      <c r="E283">
        <v>1359</v>
      </c>
      <c r="F283" s="1">
        <v>44761</v>
      </c>
      <c r="G283" s="1">
        <v>44823</v>
      </c>
      <c r="H283">
        <v>0</v>
      </c>
      <c r="I283">
        <v>1337.01</v>
      </c>
      <c r="J283" s="1">
        <v>44761</v>
      </c>
      <c r="K283" t="s">
        <v>65</v>
      </c>
      <c r="L283" t="s">
        <v>761</v>
      </c>
      <c r="M283">
        <v>0</v>
      </c>
      <c r="N283">
        <f>H283*M283</f>
        <v>0</v>
      </c>
      <c r="Q283">
        <v>1292</v>
      </c>
    </row>
    <row r="284" spans="1:17" x14ac:dyDescent="0.25">
      <c r="A284">
        <v>675</v>
      </c>
      <c r="B284" t="s">
        <v>145</v>
      </c>
      <c r="C284" t="s">
        <v>719</v>
      </c>
      <c r="D284" s="1">
        <v>44742</v>
      </c>
      <c r="E284">
        <v>1284</v>
      </c>
      <c r="F284" s="1">
        <v>44761</v>
      </c>
      <c r="G284" s="1">
        <v>44811</v>
      </c>
      <c r="H284">
        <v>0</v>
      </c>
      <c r="I284">
        <v>3422.96</v>
      </c>
      <c r="J284" s="1">
        <v>44761</v>
      </c>
      <c r="K284" t="s">
        <v>16</v>
      </c>
      <c r="L284" t="s">
        <v>761</v>
      </c>
      <c r="M284">
        <v>0</v>
      </c>
      <c r="N284">
        <f>H284*M284</f>
        <v>0</v>
      </c>
    </row>
    <row r="285" spans="1:17" x14ac:dyDescent="0.25">
      <c r="A285">
        <v>1166</v>
      </c>
      <c r="B285" t="s">
        <v>14</v>
      </c>
      <c r="C285" t="s">
        <v>15</v>
      </c>
      <c r="D285" s="1">
        <v>44694</v>
      </c>
      <c r="E285">
        <v>871</v>
      </c>
      <c r="F285" s="1">
        <v>44757</v>
      </c>
      <c r="G285" s="1">
        <v>44755</v>
      </c>
      <c r="H285">
        <v>945</v>
      </c>
      <c r="I285">
        <v>945</v>
      </c>
      <c r="J285" s="1">
        <v>44757</v>
      </c>
      <c r="K285" t="s">
        <v>16</v>
      </c>
      <c r="M285">
        <f>J285-G285</f>
        <v>2</v>
      </c>
      <c r="N285">
        <f>H285*M285</f>
        <v>1890</v>
      </c>
    </row>
    <row r="286" spans="1:17" x14ac:dyDescent="0.25">
      <c r="A286">
        <v>1166</v>
      </c>
      <c r="B286" t="s">
        <v>14</v>
      </c>
      <c r="C286" t="s">
        <v>22</v>
      </c>
      <c r="D286" s="1">
        <v>44732</v>
      </c>
      <c r="E286">
        <v>1154</v>
      </c>
      <c r="F286" s="1">
        <v>44795</v>
      </c>
      <c r="G286" s="1">
        <v>44793</v>
      </c>
      <c r="H286">
        <v>585</v>
      </c>
      <c r="I286">
        <v>585</v>
      </c>
      <c r="J286" s="1">
        <v>44795</v>
      </c>
      <c r="K286" t="s">
        <v>16</v>
      </c>
      <c r="M286">
        <f>J286-G286</f>
        <v>2</v>
      </c>
      <c r="N286">
        <f>H286*M286</f>
        <v>1170</v>
      </c>
    </row>
    <row r="287" spans="1:17" x14ac:dyDescent="0.25">
      <c r="A287">
        <v>1166</v>
      </c>
      <c r="B287" t="s">
        <v>14</v>
      </c>
      <c r="C287" t="s">
        <v>317</v>
      </c>
      <c r="D287" s="1">
        <v>44770</v>
      </c>
      <c r="E287">
        <v>1385</v>
      </c>
      <c r="F287" s="1">
        <v>44832</v>
      </c>
      <c r="G287" s="1">
        <v>44832</v>
      </c>
      <c r="H287">
        <v>3250</v>
      </c>
      <c r="I287">
        <v>3250</v>
      </c>
      <c r="J287" s="1">
        <v>44832</v>
      </c>
      <c r="K287" t="s">
        <v>16</v>
      </c>
      <c r="M287">
        <f>J287-G287</f>
        <v>0</v>
      </c>
      <c r="N287">
        <f>H287*M287</f>
        <v>0</v>
      </c>
    </row>
    <row r="288" spans="1:17" x14ac:dyDescent="0.25">
      <c r="A288">
        <v>1166</v>
      </c>
      <c r="B288" t="s">
        <v>14</v>
      </c>
      <c r="C288" t="s">
        <v>541</v>
      </c>
      <c r="D288" s="1">
        <v>44683</v>
      </c>
      <c r="E288">
        <v>766</v>
      </c>
      <c r="F288" s="1">
        <v>44743</v>
      </c>
      <c r="G288" s="1">
        <v>44744</v>
      </c>
      <c r="H288">
        <v>1415</v>
      </c>
      <c r="I288">
        <v>1415</v>
      </c>
      <c r="J288" s="1">
        <v>44743</v>
      </c>
      <c r="K288" t="s">
        <v>16</v>
      </c>
      <c r="M288">
        <f>J288-G288</f>
        <v>-1</v>
      </c>
      <c r="N288">
        <f>H288*M288</f>
        <v>-1415</v>
      </c>
    </row>
    <row r="289" spans="1:17" x14ac:dyDescent="0.25">
      <c r="A289">
        <v>1166</v>
      </c>
      <c r="B289" t="s">
        <v>14</v>
      </c>
      <c r="C289" t="s">
        <v>698</v>
      </c>
      <c r="D289" s="1">
        <v>44690</v>
      </c>
      <c r="E289">
        <v>838</v>
      </c>
      <c r="F289" s="1">
        <v>44757</v>
      </c>
      <c r="G289" s="1">
        <v>44751</v>
      </c>
      <c r="H289">
        <v>3840.1</v>
      </c>
      <c r="I289">
        <v>3840.1</v>
      </c>
      <c r="J289" s="1">
        <v>44757</v>
      </c>
      <c r="K289" t="s">
        <v>16</v>
      </c>
      <c r="M289">
        <f>J289-G289</f>
        <v>6</v>
      </c>
      <c r="N289">
        <f>H289*M289</f>
        <v>23040.6</v>
      </c>
    </row>
    <row r="290" spans="1:17" x14ac:dyDescent="0.25">
      <c r="A290">
        <v>1166</v>
      </c>
      <c r="B290" t="s">
        <v>14</v>
      </c>
      <c r="C290" t="s">
        <v>711</v>
      </c>
      <c r="D290" s="1">
        <v>44693</v>
      </c>
      <c r="E290">
        <v>869</v>
      </c>
      <c r="F290" s="1">
        <v>44757</v>
      </c>
      <c r="G290" s="1">
        <v>44755</v>
      </c>
      <c r="H290">
        <v>1328.5</v>
      </c>
      <c r="I290">
        <v>1328.5</v>
      </c>
      <c r="J290" s="1">
        <v>44757</v>
      </c>
      <c r="K290" t="s">
        <v>16</v>
      </c>
      <c r="M290">
        <f>J290-G290</f>
        <v>2</v>
      </c>
      <c r="N290">
        <f>H290*M290</f>
        <v>2657</v>
      </c>
    </row>
    <row r="291" spans="1:17" x14ac:dyDescent="0.25">
      <c r="A291">
        <v>1166</v>
      </c>
      <c r="B291" t="s">
        <v>14</v>
      </c>
      <c r="C291" t="s">
        <v>713</v>
      </c>
      <c r="D291" s="1">
        <v>44707</v>
      </c>
      <c r="E291">
        <v>946</v>
      </c>
      <c r="F291" s="1">
        <v>44767</v>
      </c>
      <c r="G291" s="1">
        <v>44768</v>
      </c>
      <c r="H291">
        <v>474.5</v>
      </c>
      <c r="I291">
        <v>474.5</v>
      </c>
      <c r="J291" s="1">
        <v>44767</v>
      </c>
      <c r="K291" t="s">
        <v>16</v>
      </c>
      <c r="M291">
        <f>J291-G291</f>
        <v>-1</v>
      </c>
      <c r="N291">
        <f>H291*M291</f>
        <v>-474.5</v>
      </c>
    </row>
    <row r="292" spans="1:17" x14ac:dyDescent="0.25">
      <c r="A292">
        <v>555</v>
      </c>
      <c r="B292" t="s">
        <v>644</v>
      </c>
      <c r="C292" t="s">
        <v>645</v>
      </c>
      <c r="D292" s="1">
        <v>44755</v>
      </c>
      <c r="E292">
        <v>1332</v>
      </c>
      <c r="F292" s="1">
        <v>44818</v>
      </c>
      <c r="G292" s="1">
        <v>44818</v>
      </c>
      <c r="H292">
        <v>12300</v>
      </c>
      <c r="I292">
        <v>12300</v>
      </c>
      <c r="J292" s="1">
        <v>44818</v>
      </c>
      <c r="K292" t="s">
        <v>16</v>
      </c>
      <c r="M292">
        <f>J292-G292</f>
        <v>0</v>
      </c>
      <c r="N292">
        <f>H292*M292</f>
        <v>0</v>
      </c>
    </row>
    <row r="293" spans="1:17" x14ac:dyDescent="0.25">
      <c r="A293">
        <v>555</v>
      </c>
      <c r="B293" t="s">
        <v>644</v>
      </c>
      <c r="C293" t="s">
        <v>671</v>
      </c>
      <c r="D293" s="1">
        <v>44783</v>
      </c>
      <c r="E293">
        <v>1544</v>
      </c>
      <c r="F293" s="1">
        <v>44784</v>
      </c>
      <c r="G293" s="1">
        <v>44844</v>
      </c>
      <c r="H293">
        <v>0</v>
      </c>
      <c r="I293">
        <v>1744</v>
      </c>
      <c r="J293" s="1">
        <v>44784</v>
      </c>
      <c r="K293" t="s">
        <v>65</v>
      </c>
      <c r="L293" t="s">
        <v>761</v>
      </c>
      <c r="M293">
        <v>0</v>
      </c>
      <c r="N293">
        <f>H293*M293</f>
        <v>0</v>
      </c>
      <c r="Q293">
        <v>1524</v>
      </c>
    </row>
    <row r="294" spans="1:17" x14ac:dyDescent="0.25">
      <c r="A294">
        <v>555</v>
      </c>
      <c r="B294" t="s">
        <v>644</v>
      </c>
      <c r="C294" t="s">
        <v>735</v>
      </c>
      <c r="D294" s="1">
        <v>44778</v>
      </c>
      <c r="E294">
        <v>1524</v>
      </c>
      <c r="F294" s="1">
        <v>44784</v>
      </c>
      <c r="G294" s="1">
        <v>44843</v>
      </c>
      <c r="H294">
        <v>0</v>
      </c>
      <c r="I294">
        <v>1744</v>
      </c>
      <c r="J294" s="1">
        <v>44784</v>
      </c>
      <c r="K294" t="s">
        <v>16</v>
      </c>
      <c r="L294" t="s">
        <v>761</v>
      </c>
      <c r="M294">
        <v>0</v>
      </c>
      <c r="N294">
        <f>H294*M294</f>
        <v>0</v>
      </c>
    </row>
    <row r="295" spans="1:17" x14ac:dyDescent="0.25">
      <c r="A295">
        <v>2483</v>
      </c>
      <c r="B295" t="s">
        <v>550</v>
      </c>
      <c r="C295" t="s">
        <v>551</v>
      </c>
      <c r="D295" s="1">
        <v>44712</v>
      </c>
      <c r="E295">
        <v>1030</v>
      </c>
      <c r="F295" s="1">
        <v>44764</v>
      </c>
      <c r="G295" s="1">
        <v>44745</v>
      </c>
      <c r="H295">
        <v>8953.01</v>
      </c>
      <c r="I295">
        <v>8953.01</v>
      </c>
      <c r="J295" s="1">
        <v>44764</v>
      </c>
      <c r="K295" t="s">
        <v>16</v>
      </c>
      <c r="M295">
        <f>J295-G295</f>
        <v>19</v>
      </c>
      <c r="N295">
        <f>H295*M295</f>
        <v>170107.19</v>
      </c>
    </row>
    <row r="296" spans="1:17" x14ac:dyDescent="0.25">
      <c r="A296">
        <v>2483</v>
      </c>
      <c r="B296" t="s">
        <v>550</v>
      </c>
      <c r="C296" t="s">
        <v>570</v>
      </c>
      <c r="D296" s="1">
        <v>44773</v>
      </c>
      <c r="E296">
        <v>1527</v>
      </c>
      <c r="F296" s="1">
        <v>44820</v>
      </c>
      <c r="G296" s="1">
        <v>44813</v>
      </c>
      <c r="H296">
        <v>10681.9</v>
      </c>
      <c r="I296">
        <v>10681.9</v>
      </c>
      <c r="J296" s="1">
        <v>44820</v>
      </c>
      <c r="K296" t="s">
        <v>16</v>
      </c>
      <c r="M296">
        <f>J296-G296</f>
        <v>7</v>
      </c>
      <c r="N296">
        <f>H296*M296</f>
        <v>74773.3</v>
      </c>
    </row>
    <row r="297" spans="1:17" x14ac:dyDescent="0.25">
      <c r="A297">
        <v>2483</v>
      </c>
      <c r="B297" t="s">
        <v>550</v>
      </c>
      <c r="C297" t="s">
        <v>594</v>
      </c>
      <c r="D297" s="1">
        <v>44742</v>
      </c>
      <c r="E297">
        <v>1231</v>
      </c>
      <c r="F297" s="1">
        <v>44778</v>
      </c>
      <c r="G297" s="1">
        <v>44777</v>
      </c>
      <c r="H297">
        <v>9981.7000000000007</v>
      </c>
      <c r="I297">
        <v>9981.7000000000007</v>
      </c>
      <c r="J297" s="1">
        <v>44778</v>
      </c>
      <c r="K297" t="s">
        <v>16</v>
      </c>
      <c r="M297">
        <f>J297-G297</f>
        <v>1</v>
      </c>
      <c r="N297">
        <f>H297*M297</f>
        <v>9981.7000000000007</v>
      </c>
    </row>
    <row r="298" spans="1:17" x14ac:dyDescent="0.25">
      <c r="A298">
        <v>2493</v>
      </c>
      <c r="B298" t="s">
        <v>235</v>
      </c>
      <c r="C298" t="s">
        <v>236</v>
      </c>
      <c r="D298" s="1">
        <v>44699</v>
      </c>
      <c r="E298">
        <v>900</v>
      </c>
      <c r="F298" s="1">
        <v>44763</v>
      </c>
      <c r="G298" s="1">
        <v>44760</v>
      </c>
      <c r="H298">
        <v>78.239999999999995</v>
      </c>
      <c r="I298">
        <v>78.239999999999995</v>
      </c>
      <c r="J298" s="1">
        <v>44763</v>
      </c>
      <c r="K298" t="s">
        <v>16</v>
      </c>
      <c r="M298">
        <f>J298-G298</f>
        <v>3</v>
      </c>
      <c r="N298">
        <f>H298*M298</f>
        <v>234.71999999999997</v>
      </c>
    </row>
    <row r="299" spans="1:17" x14ac:dyDescent="0.25">
      <c r="A299">
        <v>3105</v>
      </c>
      <c r="B299" t="s">
        <v>696</v>
      </c>
      <c r="C299" t="s">
        <v>697</v>
      </c>
      <c r="D299" s="1">
        <v>44673</v>
      </c>
      <c r="E299">
        <v>837</v>
      </c>
      <c r="F299" s="1">
        <v>44757</v>
      </c>
      <c r="G299" s="1">
        <v>44751</v>
      </c>
      <c r="H299">
        <v>495</v>
      </c>
      <c r="I299">
        <v>495</v>
      </c>
      <c r="J299" s="1">
        <v>44757</v>
      </c>
      <c r="K299" t="s">
        <v>16</v>
      </c>
      <c r="M299">
        <f>J299-G299</f>
        <v>6</v>
      </c>
      <c r="N299">
        <f>H299*M299</f>
        <v>2970</v>
      </c>
    </row>
    <row r="300" spans="1:17" x14ac:dyDescent="0.25">
      <c r="A300">
        <v>3720</v>
      </c>
      <c r="B300" t="s">
        <v>323</v>
      </c>
      <c r="C300">
        <v>3770</v>
      </c>
      <c r="D300" s="1">
        <v>44742</v>
      </c>
      <c r="E300">
        <v>1300</v>
      </c>
      <c r="F300" s="1">
        <v>44820</v>
      </c>
      <c r="G300" s="1">
        <v>44812</v>
      </c>
      <c r="H300">
        <v>307</v>
      </c>
      <c r="I300">
        <v>307</v>
      </c>
      <c r="J300" s="1">
        <v>44820</v>
      </c>
      <c r="K300" t="s">
        <v>16</v>
      </c>
      <c r="M300">
        <f>J300-G300</f>
        <v>8</v>
      </c>
      <c r="N300">
        <f>H300*M300</f>
        <v>2456</v>
      </c>
    </row>
    <row r="301" spans="1:17" x14ac:dyDescent="0.25">
      <c r="A301">
        <v>3720</v>
      </c>
      <c r="B301" t="s">
        <v>323</v>
      </c>
      <c r="C301">
        <v>2395</v>
      </c>
      <c r="D301" s="1">
        <v>44681</v>
      </c>
      <c r="E301">
        <v>821</v>
      </c>
      <c r="F301" s="1">
        <v>44748</v>
      </c>
      <c r="G301" s="1">
        <v>44749</v>
      </c>
      <c r="H301">
        <v>307</v>
      </c>
      <c r="I301">
        <v>307</v>
      </c>
      <c r="J301" s="1">
        <v>44748</v>
      </c>
      <c r="K301" t="s">
        <v>16</v>
      </c>
      <c r="M301">
        <f>J301-G301</f>
        <v>-1</v>
      </c>
      <c r="N301">
        <f>H301*M301</f>
        <v>-307</v>
      </c>
    </row>
    <row r="302" spans="1:17" x14ac:dyDescent="0.25">
      <c r="A302">
        <v>3867</v>
      </c>
      <c r="B302" t="s">
        <v>612</v>
      </c>
      <c r="C302">
        <v>29</v>
      </c>
      <c r="D302" s="1">
        <v>44698</v>
      </c>
      <c r="E302">
        <v>896</v>
      </c>
      <c r="F302" s="1">
        <v>44760</v>
      </c>
      <c r="G302" s="1">
        <v>44759</v>
      </c>
      <c r="H302">
        <v>13600</v>
      </c>
      <c r="I302">
        <v>13600</v>
      </c>
      <c r="J302" s="1">
        <v>44760</v>
      </c>
      <c r="K302" t="s">
        <v>16</v>
      </c>
      <c r="M302">
        <f>J302-G302</f>
        <v>1</v>
      </c>
      <c r="N302">
        <f>H302*M302</f>
        <v>13600</v>
      </c>
    </row>
    <row r="303" spans="1:17" x14ac:dyDescent="0.25">
      <c r="A303">
        <v>2474</v>
      </c>
      <c r="B303" t="s">
        <v>203</v>
      </c>
      <c r="C303" t="s">
        <v>204</v>
      </c>
      <c r="D303" s="1">
        <v>44804</v>
      </c>
      <c r="E303">
        <v>1625</v>
      </c>
      <c r="F303" s="1">
        <v>44834</v>
      </c>
      <c r="G303" s="1">
        <v>44834</v>
      </c>
      <c r="H303">
        <v>4719.1099999999997</v>
      </c>
      <c r="I303">
        <v>4719.1099999999997</v>
      </c>
      <c r="J303" s="1">
        <v>44834</v>
      </c>
      <c r="K303" t="s">
        <v>16</v>
      </c>
      <c r="M303">
        <f>J303-G303</f>
        <v>0</v>
      </c>
      <c r="N303">
        <f>H303*M303</f>
        <v>0</v>
      </c>
    </row>
    <row r="304" spans="1:17" x14ac:dyDescent="0.25">
      <c r="A304">
        <v>2474</v>
      </c>
      <c r="B304" t="s">
        <v>203</v>
      </c>
      <c r="C304" t="s">
        <v>360</v>
      </c>
      <c r="D304" s="1">
        <v>44712</v>
      </c>
      <c r="E304">
        <v>985</v>
      </c>
      <c r="F304" s="1">
        <v>44743</v>
      </c>
      <c r="G304" s="1">
        <v>44742</v>
      </c>
      <c r="H304">
        <v>6487.33</v>
      </c>
      <c r="I304">
        <v>6487.33</v>
      </c>
      <c r="J304" s="1">
        <v>44743</v>
      </c>
      <c r="K304" t="s">
        <v>16</v>
      </c>
      <c r="M304">
        <f>J304-G304</f>
        <v>1</v>
      </c>
      <c r="N304">
        <f>H304*M304</f>
        <v>6487.33</v>
      </c>
    </row>
    <row r="305" spans="1:17" x14ac:dyDescent="0.25">
      <c r="A305">
        <v>2474</v>
      </c>
      <c r="B305" t="s">
        <v>203</v>
      </c>
      <c r="C305" t="s">
        <v>402</v>
      </c>
      <c r="D305" s="1">
        <v>44742</v>
      </c>
      <c r="E305">
        <v>1197</v>
      </c>
      <c r="F305" s="1">
        <v>44778</v>
      </c>
      <c r="G305" s="1">
        <v>44774</v>
      </c>
      <c r="H305">
        <v>10845.14</v>
      </c>
      <c r="I305">
        <v>10845.14</v>
      </c>
      <c r="J305" s="1">
        <v>44778</v>
      </c>
      <c r="K305" t="s">
        <v>16</v>
      </c>
      <c r="M305">
        <f>J305-G305</f>
        <v>4</v>
      </c>
      <c r="N305">
        <f>H305*M305</f>
        <v>43380.56</v>
      </c>
    </row>
    <row r="306" spans="1:17" x14ac:dyDescent="0.25">
      <c r="A306">
        <v>2474</v>
      </c>
      <c r="B306" t="s">
        <v>203</v>
      </c>
      <c r="C306" t="s">
        <v>452</v>
      </c>
      <c r="D306" s="1">
        <v>44773</v>
      </c>
      <c r="E306">
        <v>1430</v>
      </c>
      <c r="F306" s="1">
        <v>44811</v>
      </c>
      <c r="G306" s="1">
        <v>44805</v>
      </c>
      <c r="H306">
        <v>3169.97</v>
      </c>
      <c r="I306">
        <v>3169.97</v>
      </c>
      <c r="J306" s="1">
        <v>44811</v>
      </c>
      <c r="K306" t="s">
        <v>16</v>
      </c>
      <c r="M306">
        <f>J306-G306</f>
        <v>6</v>
      </c>
      <c r="N306">
        <f>H306*M306</f>
        <v>19019.82</v>
      </c>
    </row>
    <row r="307" spans="1:17" x14ac:dyDescent="0.25">
      <c r="A307">
        <v>2474</v>
      </c>
      <c r="B307" t="s">
        <v>203</v>
      </c>
      <c r="C307" t="s">
        <v>509</v>
      </c>
      <c r="D307" s="1">
        <v>44712</v>
      </c>
      <c r="E307">
        <v>982</v>
      </c>
      <c r="F307" s="1">
        <v>44743</v>
      </c>
      <c r="G307" s="1">
        <v>44742</v>
      </c>
      <c r="H307">
        <v>3170.92</v>
      </c>
      <c r="I307">
        <v>3170.92</v>
      </c>
      <c r="J307" s="1">
        <v>44743</v>
      </c>
      <c r="K307" t="s">
        <v>16</v>
      </c>
      <c r="M307">
        <f>J307-G307</f>
        <v>1</v>
      </c>
      <c r="N307">
        <f>H307*M307</f>
        <v>3170.92</v>
      </c>
    </row>
    <row r="308" spans="1:17" x14ac:dyDescent="0.25">
      <c r="A308">
        <v>2474</v>
      </c>
      <c r="B308" t="s">
        <v>203</v>
      </c>
      <c r="C308" t="s">
        <v>534</v>
      </c>
      <c r="D308" s="1">
        <v>44773</v>
      </c>
      <c r="E308">
        <v>1441</v>
      </c>
      <c r="F308" s="1">
        <v>44816</v>
      </c>
      <c r="G308" s="1">
        <v>44805</v>
      </c>
      <c r="H308">
        <v>10362.120000000001</v>
      </c>
      <c r="I308">
        <v>10362.120000000001</v>
      </c>
      <c r="J308" s="1">
        <v>44816</v>
      </c>
      <c r="K308" t="s">
        <v>16</v>
      </c>
      <c r="M308">
        <f>J308-G308</f>
        <v>11</v>
      </c>
      <c r="N308">
        <f>H308*M308</f>
        <v>113983.32</v>
      </c>
    </row>
    <row r="309" spans="1:17" x14ac:dyDescent="0.25">
      <c r="A309">
        <v>2474</v>
      </c>
      <c r="B309" t="s">
        <v>203</v>
      </c>
      <c r="C309" t="s">
        <v>687</v>
      </c>
      <c r="D309" s="1">
        <v>44742</v>
      </c>
      <c r="E309">
        <v>1200</v>
      </c>
      <c r="F309" s="1">
        <v>44778</v>
      </c>
      <c r="G309" s="1">
        <v>44774</v>
      </c>
      <c r="H309">
        <v>3366.88</v>
      </c>
      <c r="I309">
        <v>3366.88</v>
      </c>
      <c r="J309" s="1">
        <v>44778</v>
      </c>
      <c r="K309" t="s">
        <v>16</v>
      </c>
      <c r="M309">
        <f>J309-G309</f>
        <v>4</v>
      </c>
      <c r="N309">
        <f>H309*M309</f>
        <v>13467.52</v>
      </c>
    </row>
    <row r="310" spans="1:17" x14ac:dyDescent="0.25">
      <c r="A310">
        <v>2474</v>
      </c>
      <c r="B310" t="s">
        <v>203</v>
      </c>
      <c r="C310" t="s">
        <v>717</v>
      </c>
      <c r="D310" s="1">
        <v>44804</v>
      </c>
      <c r="E310">
        <v>1623</v>
      </c>
      <c r="F310" s="1">
        <v>44834</v>
      </c>
      <c r="G310" s="1">
        <v>44834</v>
      </c>
      <c r="H310">
        <v>15404.2</v>
      </c>
      <c r="I310">
        <v>15404.2</v>
      </c>
      <c r="J310" s="1">
        <v>44834</v>
      </c>
      <c r="K310" t="s">
        <v>16</v>
      </c>
      <c r="M310">
        <f>J310-G310</f>
        <v>0</v>
      </c>
      <c r="N310">
        <f>H310*M310</f>
        <v>0</v>
      </c>
    </row>
    <row r="311" spans="1:17" x14ac:dyDescent="0.25">
      <c r="A311">
        <v>417</v>
      </c>
      <c r="B311" t="s">
        <v>181</v>
      </c>
      <c r="C311" t="s">
        <v>182</v>
      </c>
      <c r="D311" s="1">
        <v>44691</v>
      </c>
      <c r="E311">
        <v>874</v>
      </c>
      <c r="F311" s="1">
        <v>44757</v>
      </c>
      <c r="G311" s="1">
        <v>44755</v>
      </c>
      <c r="H311">
        <v>334.07</v>
      </c>
      <c r="I311">
        <v>334.07</v>
      </c>
      <c r="J311" s="1">
        <v>44757</v>
      </c>
      <c r="K311" t="s">
        <v>16</v>
      </c>
      <c r="M311">
        <f>J311-G311</f>
        <v>2</v>
      </c>
      <c r="N311">
        <f>H311*M311</f>
        <v>668.14</v>
      </c>
    </row>
    <row r="312" spans="1:17" x14ac:dyDescent="0.25">
      <c r="A312">
        <v>3836</v>
      </c>
      <c r="B312" t="s">
        <v>619</v>
      </c>
      <c r="C312" t="s">
        <v>620</v>
      </c>
      <c r="D312" s="1">
        <v>44680</v>
      </c>
      <c r="E312">
        <v>801</v>
      </c>
      <c r="F312" s="1">
        <v>44743</v>
      </c>
      <c r="G312" s="1">
        <v>44747</v>
      </c>
      <c r="H312">
        <v>1542.75</v>
      </c>
      <c r="I312">
        <v>1542.75</v>
      </c>
      <c r="J312" s="1">
        <v>44743</v>
      </c>
      <c r="K312" t="s">
        <v>16</v>
      </c>
      <c r="M312">
        <f>J312-G312</f>
        <v>-4</v>
      </c>
      <c r="N312">
        <f>H312*M312</f>
        <v>-6171</v>
      </c>
    </row>
    <row r="313" spans="1:17" x14ac:dyDescent="0.25">
      <c r="A313">
        <v>2193</v>
      </c>
      <c r="B313" t="s">
        <v>91</v>
      </c>
      <c r="C313" t="s">
        <v>92</v>
      </c>
      <c r="D313" s="1">
        <v>44773</v>
      </c>
      <c r="E313">
        <v>1450</v>
      </c>
      <c r="F313" s="1">
        <v>44834</v>
      </c>
      <c r="G313" s="1">
        <v>44806</v>
      </c>
      <c r="H313">
        <v>250.3</v>
      </c>
      <c r="I313">
        <v>250.3</v>
      </c>
      <c r="J313" s="1">
        <v>44834</v>
      </c>
      <c r="K313" t="s">
        <v>16</v>
      </c>
      <c r="M313">
        <f>J313-G313</f>
        <v>28</v>
      </c>
      <c r="N313">
        <f>H313*M313</f>
        <v>7008.4000000000005</v>
      </c>
    </row>
    <row r="314" spans="1:17" x14ac:dyDescent="0.25">
      <c r="A314">
        <v>2193</v>
      </c>
      <c r="B314" t="s">
        <v>91</v>
      </c>
      <c r="C314" t="s">
        <v>109</v>
      </c>
      <c r="D314" s="1">
        <v>44712</v>
      </c>
      <c r="E314">
        <v>1017</v>
      </c>
      <c r="F314" s="1">
        <v>44773</v>
      </c>
      <c r="G314" s="1">
        <v>44775</v>
      </c>
      <c r="H314">
        <v>604.42999999999995</v>
      </c>
      <c r="I314">
        <v>604.42999999999995</v>
      </c>
      <c r="J314" s="1">
        <v>44773</v>
      </c>
      <c r="K314" t="s">
        <v>16</v>
      </c>
      <c r="M314">
        <f>J314-G314</f>
        <v>-2</v>
      </c>
      <c r="N314">
        <f>H314*M314</f>
        <v>-1208.8599999999999</v>
      </c>
    </row>
    <row r="315" spans="1:17" x14ac:dyDescent="0.25">
      <c r="A315">
        <v>2193</v>
      </c>
      <c r="B315" t="s">
        <v>91</v>
      </c>
      <c r="C315" t="s">
        <v>689</v>
      </c>
      <c r="D315" s="1">
        <v>44742</v>
      </c>
      <c r="E315">
        <v>1222</v>
      </c>
      <c r="F315" s="1">
        <v>44811</v>
      </c>
      <c r="G315" s="1">
        <v>44776</v>
      </c>
      <c r="H315">
        <v>440.39</v>
      </c>
      <c r="I315">
        <v>440.39</v>
      </c>
      <c r="J315" s="1">
        <v>44811</v>
      </c>
      <c r="K315" t="s">
        <v>16</v>
      </c>
      <c r="M315">
        <f>J315-G315</f>
        <v>35</v>
      </c>
      <c r="N315">
        <f>H315*M315</f>
        <v>15413.65</v>
      </c>
    </row>
    <row r="316" spans="1:17" x14ac:dyDescent="0.25">
      <c r="A316">
        <v>27008</v>
      </c>
      <c r="B316" t="s">
        <v>214</v>
      </c>
      <c r="C316" t="s">
        <v>215</v>
      </c>
      <c r="D316" s="1">
        <v>44747</v>
      </c>
      <c r="E316">
        <v>1247</v>
      </c>
      <c r="F316" s="1">
        <v>44811</v>
      </c>
      <c r="G316" s="1">
        <v>44809</v>
      </c>
      <c r="H316">
        <v>2283</v>
      </c>
      <c r="I316">
        <v>2283</v>
      </c>
      <c r="J316" s="1">
        <v>44811</v>
      </c>
      <c r="K316" t="s">
        <v>16</v>
      </c>
      <c r="M316">
        <f>J316-G316</f>
        <v>2</v>
      </c>
      <c r="N316">
        <f>H316*M316</f>
        <v>4566</v>
      </c>
    </row>
    <row r="317" spans="1:17" x14ac:dyDescent="0.25">
      <c r="A317">
        <v>619</v>
      </c>
      <c r="B317" t="s">
        <v>20</v>
      </c>
      <c r="C317">
        <v>2202</v>
      </c>
      <c r="D317" s="1">
        <v>44711</v>
      </c>
      <c r="E317">
        <v>971</v>
      </c>
      <c r="F317" s="1">
        <v>44771</v>
      </c>
      <c r="G317" s="1">
        <v>44772</v>
      </c>
      <c r="H317">
        <v>1439.87</v>
      </c>
      <c r="I317">
        <v>1439.87</v>
      </c>
      <c r="J317" s="1">
        <v>44771</v>
      </c>
      <c r="K317" t="s">
        <v>16</v>
      </c>
      <c r="M317">
        <f>J317-G317</f>
        <v>-1</v>
      </c>
      <c r="N317">
        <f>H317*M317</f>
        <v>-1439.87</v>
      </c>
    </row>
    <row r="318" spans="1:17" x14ac:dyDescent="0.25">
      <c r="A318">
        <v>619</v>
      </c>
      <c r="B318" t="s">
        <v>20</v>
      </c>
      <c r="C318">
        <v>4492</v>
      </c>
      <c r="D318" s="1">
        <v>44832</v>
      </c>
      <c r="E318">
        <v>1808</v>
      </c>
      <c r="F318" s="1">
        <v>44832</v>
      </c>
      <c r="G318" s="1">
        <v>44895</v>
      </c>
      <c r="H318">
        <v>15.34</v>
      </c>
      <c r="I318">
        <v>15.34</v>
      </c>
      <c r="J318" s="1">
        <v>44832</v>
      </c>
      <c r="K318" t="s">
        <v>65</v>
      </c>
      <c r="M318">
        <f>J318-G318</f>
        <v>-63</v>
      </c>
      <c r="N318">
        <f>H318*M318</f>
        <v>-966.42</v>
      </c>
      <c r="Q318" t="s">
        <v>760</v>
      </c>
    </row>
    <row r="319" spans="1:17" x14ac:dyDescent="0.25">
      <c r="A319">
        <v>619</v>
      </c>
      <c r="B319" t="s">
        <v>20</v>
      </c>
      <c r="C319">
        <v>2785</v>
      </c>
      <c r="D319" s="1">
        <v>44742</v>
      </c>
      <c r="E319">
        <v>1194</v>
      </c>
      <c r="F319" s="1">
        <v>44806</v>
      </c>
      <c r="G319" s="1">
        <v>44803</v>
      </c>
      <c r="H319">
        <v>992.76</v>
      </c>
      <c r="I319">
        <v>992.76</v>
      </c>
      <c r="J319" s="1">
        <v>44806</v>
      </c>
      <c r="K319" t="s">
        <v>16</v>
      </c>
      <c r="M319">
        <f>J319-G319</f>
        <v>3</v>
      </c>
      <c r="N319">
        <f>H319*M319</f>
        <v>2978.2799999999997</v>
      </c>
    </row>
    <row r="320" spans="1:17" x14ac:dyDescent="0.25">
      <c r="A320">
        <v>619</v>
      </c>
      <c r="B320" t="s">
        <v>20</v>
      </c>
      <c r="C320">
        <v>2786</v>
      </c>
      <c r="D320" s="1">
        <v>44742</v>
      </c>
      <c r="E320">
        <v>1206</v>
      </c>
      <c r="F320" s="1">
        <v>44806</v>
      </c>
      <c r="G320" s="1">
        <v>44805</v>
      </c>
      <c r="H320">
        <v>1842.09</v>
      </c>
      <c r="I320">
        <v>1842.09</v>
      </c>
      <c r="J320" s="1">
        <v>44806</v>
      </c>
      <c r="K320" t="s">
        <v>16</v>
      </c>
      <c r="M320">
        <f>J320-G320</f>
        <v>1</v>
      </c>
      <c r="N320">
        <f>H320*M320</f>
        <v>1842.09</v>
      </c>
    </row>
    <row r="321" spans="1:17" x14ac:dyDescent="0.25">
      <c r="A321">
        <v>619</v>
      </c>
      <c r="B321" t="s">
        <v>20</v>
      </c>
      <c r="C321">
        <v>2205</v>
      </c>
      <c r="D321" s="1">
        <v>44711</v>
      </c>
      <c r="E321">
        <v>972</v>
      </c>
      <c r="F321" s="1">
        <v>44771</v>
      </c>
      <c r="G321" s="1">
        <v>44772</v>
      </c>
      <c r="H321">
        <v>54</v>
      </c>
      <c r="I321">
        <v>54</v>
      </c>
      <c r="J321" s="1">
        <v>44771</v>
      </c>
      <c r="K321" t="s">
        <v>16</v>
      </c>
      <c r="M321">
        <f>J321-G321</f>
        <v>-1</v>
      </c>
      <c r="N321">
        <f>H321*M321</f>
        <v>-54</v>
      </c>
    </row>
    <row r="322" spans="1:17" x14ac:dyDescent="0.25">
      <c r="A322">
        <v>2958</v>
      </c>
      <c r="B322" t="s">
        <v>34</v>
      </c>
      <c r="C322">
        <v>1014</v>
      </c>
      <c r="D322" s="1">
        <v>44720</v>
      </c>
      <c r="E322">
        <v>1094</v>
      </c>
      <c r="F322" s="1">
        <v>44796</v>
      </c>
      <c r="G322" s="1">
        <v>44783</v>
      </c>
      <c r="H322">
        <v>286.76</v>
      </c>
      <c r="I322">
        <v>286.76</v>
      </c>
      <c r="J322" s="1">
        <v>44796</v>
      </c>
      <c r="K322" t="s">
        <v>16</v>
      </c>
      <c r="M322">
        <f>J322-G322</f>
        <v>13</v>
      </c>
      <c r="N322">
        <f>H322*M322</f>
        <v>3727.88</v>
      </c>
    </row>
    <row r="323" spans="1:17" x14ac:dyDescent="0.25">
      <c r="A323">
        <v>2958</v>
      </c>
      <c r="B323" t="s">
        <v>34</v>
      </c>
      <c r="C323">
        <v>1292</v>
      </c>
      <c r="D323" s="1">
        <v>44755</v>
      </c>
      <c r="E323">
        <v>1331</v>
      </c>
      <c r="F323" s="1">
        <v>44818</v>
      </c>
      <c r="G323" s="1">
        <v>44818</v>
      </c>
      <c r="H323">
        <v>6285.9</v>
      </c>
      <c r="I323">
        <v>6285.9</v>
      </c>
      <c r="J323" s="1">
        <v>44818</v>
      </c>
      <c r="K323" t="s">
        <v>16</v>
      </c>
      <c r="M323">
        <f>J323-G323</f>
        <v>0</v>
      </c>
      <c r="N323">
        <f>H323*M323</f>
        <v>0</v>
      </c>
    </row>
    <row r="324" spans="1:17" x14ac:dyDescent="0.25">
      <c r="A324">
        <v>2958</v>
      </c>
      <c r="B324" t="s">
        <v>34</v>
      </c>
      <c r="C324">
        <v>1679</v>
      </c>
      <c r="D324" s="1">
        <v>44811</v>
      </c>
      <c r="E324">
        <v>1706</v>
      </c>
      <c r="F324" s="1">
        <v>44811</v>
      </c>
      <c r="G324" s="1">
        <v>44841</v>
      </c>
      <c r="H324">
        <v>350</v>
      </c>
      <c r="I324">
        <v>350</v>
      </c>
      <c r="J324" s="1">
        <v>44811</v>
      </c>
      <c r="K324" t="s">
        <v>65</v>
      </c>
      <c r="M324">
        <f>J324-G324</f>
        <v>-30</v>
      </c>
      <c r="N324">
        <f>H324*M324</f>
        <v>-10500</v>
      </c>
      <c r="Q324" t="s">
        <v>760</v>
      </c>
    </row>
    <row r="325" spans="1:17" x14ac:dyDescent="0.25">
      <c r="A325">
        <v>840</v>
      </c>
      <c r="B325" t="s">
        <v>503</v>
      </c>
      <c r="C325">
        <v>189</v>
      </c>
      <c r="D325" s="1">
        <v>44726</v>
      </c>
      <c r="E325">
        <v>1126</v>
      </c>
      <c r="F325" s="1">
        <v>44795</v>
      </c>
      <c r="G325" s="1">
        <v>44787</v>
      </c>
      <c r="H325">
        <v>11400</v>
      </c>
      <c r="I325">
        <v>11400</v>
      </c>
      <c r="J325" s="1">
        <v>44795</v>
      </c>
      <c r="K325" t="s">
        <v>16</v>
      </c>
      <c r="M325">
        <f>J325-G325</f>
        <v>8</v>
      </c>
      <c r="N325">
        <f>H325*M325</f>
        <v>91200</v>
      </c>
    </row>
    <row r="326" spans="1:17" x14ac:dyDescent="0.25">
      <c r="A326">
        <v>840</v>
      </c>
      <c r="B326" t="s">
        <v>503</v>
      </c>
      <c r="C326">
        <v>181</v>
      </c>
      <c r="D326" s="1">
        <v>44720</v>
      </c>
      <c r="E326">
        <v>1084</v>
      </c>
      <c r="F326" s="1">
        <v>44796</v>
      </c>
      <c r="G326" s="1">
        <v>44782</v>
      </c>
      <c r="H326">
        <v>654.84</v>
      </c>
      <c r="I326">
        <v>654.84</v>
      </c>
      <c r="J326" s="1">
        <v>44796</v>
      </c>
      <c r="K326" t="s">
        <v>16</v>
      </c>
      <c r="M326">
        <f>J326-G326</f>
        <v>14</v>
      </c>
      <c r="N326">
        <f>H326*M326</f>
        <v>9167.76</v>
      </c>
    </row>
    <row r="327" spans="1:17" x14ac:dyDescent="0.25">
      <c r="A327">
        <v>840</v>
      </c>
      <c r="B327" t="s">
        <v>503</v>
      </c>
      <c r="C327">
        <v>145</v>
      </c>
      <c r="D327" s="1">
        <v>44686</v>
      </c>
      <c r="E327">
        <v>807</v>
      </c>
      <c r="F327" s="1">
        <v>44763</v>
      </c>
      <c r="G327" s="1">
        <v>44747</v>
      </c>
      <c r="H327">
        <v>4500</v>
      </c>
      <c r="I327">
        <v>4500</v>
      </c>
      <c r="J327" s="1">
        <v>44763</v>
      </c>
      <c r="K327" t="s">
        <v>16</v>
      </c>
      <c r="M327">
        <f>J327-G327</f>
        <v>16</v>
      </c>
      <c r="N327">
        <f>H327*M327</f>
        <v>72000</v>
      </c>
    </row>
    <row r="328" spans="1:17" x14ac:dyDescent="0.25">
      <c r="A328">
        <v>2762</v>
      </c>
      <c r="B328" t="s">
        <v>83</v>
      </c>
      <c r="C328">
        <v>22012030</v>
      </c>
      <c r="D328" s="1">
        <v>44692</v>
      </c>
      <c r="E328">
        <v>36</v>
      </c>
      <c r="F328" s="1">
        <v>44796</v>
      </c>
      <c r="G328" s="1">
        <v>44754</v>
      </c>
      <c r="H328">
        <v>0</v>
      </c>
      <c r="I328">
        <v>817.53</v>
      </c>
      <c r="J328" s="1">
        <v>44796</v>
      </c>
      <c r="K328" t="s">
        <v>50</v>
      </c>
      <c r="L328" t="s">
        <v>761</v>
      </c>
      <c r="M328">
        <v>0</v>
      </c>
      <c r="N328">
        <f>H328*M328</f>
        <v>0</v>
      </c>
    </row>
    <row r="329" spans="1:17" x14ac:dyDescent="0.25">
      <c r="A329">
        <v>2762</v>
      </c>
      <c r="B329" t="s">
        <v>83</v>
      </c>
      <c r="C329">
        <v>22014172</v>
      </c>
      <c r="D329" s="1">
        <v>44796</v>
      </c>
      <c r="E329">
        <v>69</v>
      </c>
      <c r="F329" s="1">
        <v>44796</v>
      </c>
      <c r="G329" s="1">
        <v>44865</v>
      </c>
      <c r="H329">
        <v>0</v>
      </c>
      <c r="I329">
        <v>817.53</v>
      </c>
      <c r="J329" s="1">
        <v>44796</v>
      </c>
      <c r="K329" t="s">
        <v>105</v>
      </c>
      <c r="L329" t="s">
        <v>761</v>
      </c>
      <c r="M329">
        <v>0</v>
      </c>
      <c r="N329">
        <f>H329*M329</f>
        <v>0</v>
      </c>
      <c r="Q329">
        <v>36</v>
      </c>
    </row>
    <row r="330" spans="1:17" x14ac:dyDescent="0.25">
      <c r="A330">
        <v>2762</v>
      </c>
      <c r="B330" t="s">
        <v>83</v>
      </c>
      <c r="C330">
        <v>22013982</v>
      </c>
      <c r="D330" s="1">
        <v>44792</v>
      </c>
      <c r="E330">
        <v>343</v>
      </c>
      <c r="F330" s="1">
        <v>44816</v>
      </c>
      <c r="G330" s="1">
        <v>44865</v>
      </c>
      <c r="H330">
        <v>0</v>
      </c>
      <c r="I330">
        <v>106.58</v>
      </c>
      <c r="J330" s="1">
        <v>44816</v>
      </c>
      <c r="K330" t="s">
        <v>13</v>
      </c>
      <c r="L330" t="s">
        <v>761</v>
      </c>
      <c r="M330">
        <v>0</v>
      </c>
      <c r="N330">
        <f>H330*M330</f>
        <v>0</v>
      </c>
    </row>
    <row r="331" spans="1:17" x14ac:dyDescent="0.25">
      <c r="A331">
        <v>2762</v>
      </c>
      <c r="B331" t="s">
        <v>83</v>
      </c>
      <c r="C331">
        <v>22014491</v>
      </c>
      <c r="D331" s="1">
        <v>44804</v>
      </c>
      <c r="E331">
        <v>358</v>
      </c>
      <c r="F331" s="1">
        <v>44816</v>
      </c>
      <c r="G331" s="1">
        <v>44865</v>
      </c>
      <c r="H331">
        <v>0</v>
      </c>
      <c r="I331">
        <v>106.58</v>
      </c>
      <c r="J331" s="1">
        <v>44816</v>
      </c>
      <c r="K331" t="s">
        <v>61</v>
      </c>
      <c r="L331" t="s">
        <v>761</v>
      </c>
      <c r="M331">
        <v>0</v>
      </c>
      <c r="N331">
        <f>H331*M331</f>
        <v>0</v>
      </c>
      <c r="Q331">
        <v>343</v>
      </c>
    </row>
    <row r="332" spans="1:17" x14ac:dyDescent="0.25">
      <c r="A332">
        <v>2762</v>
      </c>
      <c r="B332" t="s">
        <v>83</v>
      </c>
      <c r="C332">
        <v>22014173</v>
      </c>
      <c r="D332" s="1">
        <v>44796</v>
      </c>
      <c r="E332">
        <v>70</v>
      </c>
      <c r="F332" s="1">
        <v>44834</v>
      </c>
      <c r="G332" s="1">
        <v>44834</v>
      </c>
      <c r="H332">
        <v>817.53</v>
      </c>
      <c r="I332">
        <v>817.53</v>
      </c>
      <c r="J332" s="1">
        <v>44834</v>
      </c>
      <c r="K332" t="s">
        <v>50</v>
      </c>
      <c r="M332">
        <f>J332-G332</f>
        <v>0</v>
      </c>
      <c r="N332">
        <f>H332*M332</f>
        <v>0</v>
      </c>
    </row>
    <row r="333" spans="1:17" x14ac:dyDescent="0.25">
      <c r="A333">
        <v>2762</v>
      </c>
      <c r="B333" t="s">
        <v>83</v>
      </c>
      <c r="C333">
        <v>22012021</v>
      </c>
      <c r="D333" s="1">
        <v>44691</v>
      </c>
      <c r="E333">
        <v>37</v>
      </c>
      <c r="F333" s="1">
        <v>44811</v>
      </c>
      <c r="G333" s="1">
        <v>44754</v>
      </c>
      <c r="H333">
        <v>998.76</v>
      </c>
      <c r="I333">
        <v>998.76</v>
      </c>
      <c r="J333" s="1">
        <v>44811</v>
      </c>
      <c r="K333" t="s">
        <v>50</v>
      </c>
      <c r="M333">
        <f>J333-G333</f>
        <v>57</v>
      </c>
      <c r="N333">
        <f>H333*M333</f>
        <v>56929.32</v>
      </c>
    </row>
    <row r="334" spans="1:17" x14ac:dyDescent="0.25">
      <c r="A334">
        <v>332</v>
      </c>
      <c r="B334" t="s">
        <v>17</v>
      </c>
      <c r="C334">
        <v>741</v>
      </c>
      <c r="D334" s="1">
        <v>44698</v>
      </c>
      <c r="E334">
        <v>925</v>
      </c>
      <c r="F334" s="1">
        <v>44763</v>
      </c>
      <c r="G334" s="1">
        <v>44765</v>
      </c>
      <c r="H334">
        <v>750</v>
      </c>
      <c r="I334">
        <v>750</v>
      </c>
      <c r="J334" s="1">
        <v>44763</v>
      </c>
      <c r="K334" t="s">
        <v>16</v>
      </c>
      <c r="M334">
        <f>J334-G334</f>
        <v>-2</v>
      </c>
      <c r="N334">
        <f>H334*M334</f>
        <v>-1500</v>
      </c>
    </row>
    <row r="335" spans="1:17" x14ac:dyDescent="0.25">
      <c r="A335">
        <v>332</v>
      </c>
      <c r="B335" t="s">
        <v>17</v>
      </c>
      <c r="C335">
        <v>890</v>
      </c>
      <c r="D335" s="1">
        <v>44712</v>
      </c>
      <c r="E335">
        <v>1058</v>
      </c>
      <c r="F335" s="1">
        <v>44796</v>
      </c>
      <c r="G335" s="1">
        <v>44780</v>
      </c>
      <c r="H335">
        <v>380</v>
      </c>
      <c r="I335">
        <v>380</v>
      </c>
      <c r="J335" s="1">
        <v>44796</v>
      </c>
      <c r="K335" t="s">
        <v>16</v>
      </c>
      <c r="M335">
        <f>J335-G335</f>
        <v>16</v>
      </c>
      <c r="N335">
        <f>H335*M335</f>
        <v>6080</v>
      </c>
    </row>
    <row r="336" spans="1:17" x14ac:dyDescent="0.25">
      <c r="A336">
        <v>998</v>
      </c>
      <c r="B336" t="s">
        <v>303</v>
      </c>
      <c r="C336" t="s">
        <v>304</v>
      </c>
      <c r="D336" s="1">
        <v>44742</v>
      </c>
      <c r="E336">
        <v>1275</v>
      </c>
      <c r="F336" s="1">
        <v>44802</v>
      </c>
      <c r="G336" s="1">
        <v>44811</v>
      </c>
      <c r="H336">
        <v>559.25</v>
      </c>
      <c r="I336">
        <v>559.25</v>
      </c>
      <c r="J336" s="1">
        <v>44802</v>
      </c>
      <c r="K336" t="s">
        <v>16</v>
      </c>
      <c r="M336">
        <f>J336-G336</f>
        <v>-9</v>
      </c>
      <c r="N336">
        <f>H336*M336</f>
        <v>-5033.25</v>
      </c>
    </row>
    <row r="337" spans="1:14" x14ac:dyDescent="0.25">
      <c r="A337">
        <v>998</v>
      </c>
      <c r="B337" t="s">
        <v>303</v>
      </c>
      <c r="C337" t="s">
        <v>552</v>
      </c>
      <c r="D337" s="1">
        <v>44712</v>
      </c>
      <c r="E337">
        <v>1042</v>
      </c>
      <c r="F337" s="1">
        <v>44811</v>
      </c>
      <c r="G337" s="1">
        <v>44776</v>
      </c>
      <c r="H337">
        <v>1500</v>
      </c>
      <c r="I337">
        <v>1500</v>
      </c>
      <c r="J337" s="1">
        <v>44811</v>
      </c>
      <c r="K337" t="s">
        <v>16</v>
      </c>
      <c r="M337">
        <f>J337-G337</f>
        <v>35</v>
      </c>
      <c r="N337">
        <f>H337*M337</f>
        <v>52500</v>
      </c>
    </row>
    <row r="338" spans="1:14" x14ac:dyDescent="0.25">
      <c r="A338">
        <v>1463</v>
      </c>
      <c r="B338" t="s">
        <v>243</v>
      </c>
      <c r="C338">
        <v>204</v>
      </c>
      <c r="D338" s="1">
        <v>44727</v>
      </c>
      <c r="E338">
        <v>1129</v>
      </c>
      <c r="F338" s="1">
        <v>44778</v>
      </c>
      <c r="G338" s="1">
        <v>44757</v>
      </c>
      <c r="H338">
        <v>150.44999999999999</v>
      </c>
      <c r="I338">
        <v>150.44999999999999</v>
      </c>
      <c r="J338" s="1">
        <v>44778</v>
      </c>
      <c r="K338" t="s">
        <v>16</v>
      </c>
      <c r="M338">
        <f>J338-G338</f>
        <v>21</v>
      </c>
      <c r="N338">
        <f>H338*M338</f>
        <v>3159.45</v>
      </c>
    </row>
    <row r="339" spans="1:14" x14ac:dyDescent="0.25">
      <c r="A339">
        <v>1463</v>
      </c>
      <c r="B339" t="s">
        <v>243</v>
      </c>
      <c r="C339">
        <v>281</v>
      </c>
      <c r="D339" s="1">
        <v>44774</v>
      </c>
      <c r="E339">
        <v>1446</v>
      </c>
      <c r="F339" s="1">
        <v>44811</v>
      </c>
      <c r="G339" s="1">
        <v>44805</v>
      </c>
      <c r="H339">
        <v>111.59</v>
      </c>
      <c r="I339">
        <v>111.59</v>
      </c>
      <c r="J339" s="1">
        <v>44811</v>
      </c>
      <c r="K339" t="s">
        <v>16</v>
      </c>
      <c r="M339">
        <f>J339-G339</f>
        <v>6</v>
      </c>
      <c r="N339">
        <f>H339*M339</f>
        <v>669.54</v>
      </c>
    </row>
    <row r="340" spans="1:14" x14ac:dyDescent="0.25">
      <c r="A340">
        <v>1463</v>
      </c>
      <c r="B340" t="s">
        <v>243</v>
      </c>
      <c r="C340">
        <v>258</v>
      </c>
      <c r="D340" s="1">
        <v>44758</v>
      </c>
      <c r="E340">
        <v>1340</v>
      </c>
      <c r="F340" s="1">
        <v>44802</v>
      </c>
      <c r="G340" s="1">
        <v>44820</v>
      </c>
      <c r="H340">
        <v>214.09</v>
      </c>
      <c r="I340">
        <v>214.09</v>
      </c>
      <c r="J340" s="1">
        <v>44802</v>
      </c>
      <c r="K340" t="s">
        <v>16</v>
      </c>
      <c r="M340">
        <f>J340-G340</f>
        <v>-18</v>
      </c>
      <c r="N340">
        <f>H340*M340</f>
        <v>-3853.62</v>
      </c>
    </row>
    <row r="341" spans="1:14" x14ac:dyDescent="0.25">
      <c r="A341">
        <v>1463</v>
      </c>
      <c r="B341" t="s">
        <v>243</v>
      </c>
      <c r="C341">
        <v>309</v>
      </c>
      <c r="D341" s="1">
        <v>44798</v>
      </c>
      <c r="E341">
        <v>1602</v>
      </c>
      <c r="F341" s="1">
        <v>44825</v>
      </c>
      <c r="G341" s="1">
        <v>44828</v>
      </c>
      <c r="H341">
        <v>961.36</v>
      </c>
      <c r="I341">
        <v>961.36</v>
      </c>
      <c r="J341" s="1">
        <v>44825</v>
      </c>
      <c r="K341" t="s">
        <v>16</v>
      </c>
      <c r="M341">
        <f>J341-G341</f>
        <v>-3</v>
      </c>
      <c r="N341">
        <f>H341*M341</f>
        <v>-2884.08</v>
      </c>
    </row>
    <row r="342" spans="1:14" x14ac:dyDescent="0.25">
      <c r="A342">
        <v>1463</v>
      </c>
      <c r="B342" t="s">
        <v>243</v>
      </c>
      <c r="C342">
        <v>269</v>
      </c>
      <c r="D342" s="1">
        <v>44766</v>
      </c>
      <c r="E342">
        <v>1369</v>
      </c>
      <c r="F342" s="1">
        <v>44795</v>
      </c>
      <c r="G342" s="1">
        <v>44798</v>
      </c>
      <c r="H342">
        <v>214.09</v>
      </c>
      <c r="I342">
        <v>214.09</v>
      </c>
      <c r="J342" s="1">
        <v>44795</v>
      </c>
      <c r="K342" t="s">
        <v>16</v>
      </c>
      <c r="M342">
        <f>J342-G342</f>
        <v>-3</v>
      </c>
      <c r="N342">
        <f>H342*M342</f>
        <v>-642.27</v>
      </c>
    </row>
    <row r="343" spans="1:14" x14ac:dyDescent="0.25">
      <c r="A343">
        <v>1463</v>
      </c>
      <c r="B343" t="s">
        <v>243</v>
      </c>
      <c r="C343">
        <v>221</v>
      </c>
      <c r="D343" s="1">
        <v>44737</v>
      </c>
      <c r="E343">
        <v>1175</v>
      </c>
      <c r="F343" s="1">
        <v>44778</v>
      </c>
      <c r="G343" s="1">
        <v>44767</v>
      </c>
      <c r="H343">
        <v>150.44999999999999</v>
      </c>
      <c r="I343">
        <v>150.44999999999999</v>
      </c>
      <c r="J343" s="1">
        <v>44778</v>
      </c>
      <c r="K343" t="s">
        <v>16</v>
      </c>
      <c r="M343">
        <f>J343-G343</f>
        <v>11</v>
      </c>
      <c r="N343">
        <f>H343*M343</f>
        <v>1654.9499999999998</v>
      </c>
    </row>
    <row r="344" spans="1:14" x14ac:dyDescent="0.25">
      <c r="A344">
        <v>1463</v>
      </c>
      <c r="B344" t="s">
        <v>243</v>
      </c>
      <c r="C344">
        <v>183</v>
      </c>
      <c r="D344" s="1">
        <v>44708</v>
      </c>
      <c r="E344">
        <v>967</v>
      </c>
      <c r="F344" s="1">
        <v>44767</v>
      </c>
      <c r="G344" s="1">
        <v>44769</v>
      </c>
      <c r="H344">
        <v>300.91000000000003</v>
      </c>
      <c r="I344">
        <v>300.91000000000003</v>
      </c>
      <c r="J344" s="1">
        <v>44767</v>
      </c>
      <c r="K344" t="s">
        <v>16</v>
      </c>
      <c r="M344">
        <f>J344-G344</f>
        <v>-2</v>
      </c>
      <c r="N344">
        <f>H344*M344</f>
        <v>-601.82000000000005</v>
      </c>
    </row>
    <row r="345" spans="1:14" x14ac:dyDescent="0.25">
      <c r="A345">
        <v>1463</v>
      </c>
      <c r="B345" t="s">
        <v>243</v>
      </c>
      <c r="C345">
        <v>254</v>
      </c>
      <c r="D345" s="1">
        <v>44755</v>
      </c>
      <c r="E345">
        <v>1329</v>
      </c>
      <c r="F345" s="1">
        <v>44802</v>
      </c>
      <c r="G345" s="1">
        <v>44818</v>
      </c>
      <c r="H345">
        <v>182.27</v>
      </c>
      <c r="I345">
        <v>182.27</v>
      </c>
      <c r="J345" s="1">
        <v>44802</v>
      </c>
      <c r="K345" t="s">
        <v>16</v>
      </c>
      <c r="M345">
        <f>J345-G345</f>
        <v>-16</v>
      </c>
      <c r="N345">
        <f>H345*M345</f>
        <v>-2916.32</v>
      </c>
    </row>
    <row r="346" spans="1:14" x14ac:dyDescent="0.25">
      <c r="A346">
        <v>2398</v>
      </c>
      <c r="B346" t="s">
        <v>99</v>
      </c>
      <c r="C346">
        <v>614</v>
      </c>
      <c r="D346" s="1">
        <v>44738</v>
      </c>
      <c r="E346">
        <v>1177</v>
      </c>
      <c r="F346" s="1">
        <v>44763</v>
      </c>
      <c r="G346" s="1">
        <v>44768</v>
      </c>
      <c r="H346">
        <v>958.05</v>
      </c>
      <c r="I346">
        <v>958.05</v>
      </c>
      <c r="J346" s="1">
        <v>44763</v>
      </c>
      <c r="K346" t="s">
        <v>16</v>
      </c>
      <c r="M346">
        <f>J346-G346</f>
        <v>-5</v>
      </c>
      <c r="N346">
        <f>H346*M346</f>
        <v>-4790.25</v>
      </c>
    </row>
    <row r="347" spans="1:14" x14ac:dyDescent="0.25">
      <c r="A347">
        <v>23</v>
      </c>
      <c r="B347" t="s">
        <v>97</v>
      </c>
      <c r="C347" t="s">
        <v>98</v>
      </c>
      <c r="D347" s="1">
        <v>44687</v>
      </c>
      <c r="E347">
        <v>880</v>
      </c>
      <c r="F347" s="1">
        <v>44760</v>
      </c>
      <c r="G347" s="1">
        <v>44758</v>
      </c>
      <c r="H347">
        <v>369.07</v>
      </c>
      <c r="I347">
        <v>369.07</v>
      </c>
      <c r="J347" s="1">
        <v>44760</v>
      </c>
      <c r="K347" t="s">
        <v>16</v>
      </c>
      <c r="M347">
        <f>J347-G347</f>
        <v>2</v>
      </c>
      <c r="N347">
        <f>H347*M347</f>
        <v>738.14</v>
      </c>
    </row>
    <row r="348" spans="1:14" x14ac:dyDescent="0.25">
      <c r="A348">
        <v>23</v>
      </c>
      <c r="B348" t="s">
        <v>97</v>
      </c>
      <c r="C348" t="s">
        <v>219</v>
      </c>
      <c r="D348" s="1">
        <v>44764</v>
      </c>
      <c r="E348">
        <v>1417</v>
      </c>
      <c r="F348" s="1">
        <v>44820</v>
      </c>
      <c r="G348" s="1">
        <v>44804</v>
      </c>
      <c r="H348">
        <v>379.25</v>
      </c>
      <c r="I348">
        <v>379.25</v>
      </c>
      <c r="J348" s="1">
        <v>44820</v>
      </c>
      <c r="K348" t="s">
        <v>16</v>
      </c>
      <c r="M348">
        <f>J348-G348</f>
        <v>16</v>
      </c>
      <c r="N348">
        <f>H348*M348</f>
        <v>6068</v>
      </c>
    </row>
    <row r="349" spans="1:14" x14ac:dyDescent="0.25">
      <c r="A349">
        <v>23</v>
      </c>
      <c r="B349" t="s">
        <v>97</v>
      </c>
      <c r="C349" t="s">
        <v>478</v>
      </c>
      <c r="D349" s="1">
        <v>44742</v>
      </c>
      <c r="E349">
        <v>1314</v>
      </c>
      <c r="F349" s="1">
        <v>44820</v>
      </c>
      <c r="G349" s="1">
        <v>44815</v>
      </c>
      <c r="H349">
        <v>14.81</v>
      </c>
      <c r="I349">
        <v>14.81</v>
      </c>
      <c r="J349" s="1">
        <v>44820</v>
      </c>
      <c r="K349" t="s">
        <v>16</v>
      </c>
      <c r="M349">
        <f>J349-G349</f>
        <v>5</v>
      </c>
      <c r="N349">
        <f>H349*M349</f>
        <v>74.05</v>
      </c>
    </row>
    <row r="350" spans="1:14" x14ac:dyDescent="0.25">
      <c r="A350">
        <v>23</v>
      </c>
      <c r="B350" t="s">
        <v>97</v>
      </c>
      <c r="C350" t="s">
        <v>485</v>
      </c>
      <c r="D350" s="1">
        <v>44712</v>
      </c>
      <c r="E350">
        <v>1065</v>
      </c>
      <c r="F350" s="1">
        <v>44796</v>
      </c>
      <c r="G350" s="1">
        <v>44780</v>
      </c>
      <c r="H350">
        <v>138.63999999999999</v>
      </c>
      <c r="I350">
        <v>138.63999999999999</v>
      </c>
      <c r="J350" s="1">
        <v>44796</v>
      </c>
      <c r="K350" t="s">
        <v>16</v>
      </c>
      <c r="M350">
        <f>J350-G350</f>
        <v>16</v>
      </c>
      <c r="N350">
        <f>H350*M350</f>
        <v>2218.2399999999998</v>
      </c>
    </row>
    <row r="351" spans="1:14" x14ac:dyDescent="0.25">
      <c r="A351">
        <v>23</v>
      </c>
      <c r="B351" t="s">
        <v>97</v>
      </c>
      <c r="C351" t="s">
        <v>506</v>
      </c>
      <c r="D351" s="1">
        <v>44729</v>
      </c>
      <c r="E351">
        <v>1182</v>
      </c>
      <c r="F351" s="1">
        <v>44795</v>
      </c>
      <c r="G351" s="1">
        <v>44801</v>
      </c>
      <c r="H351">
        <v>815.95</v>
      </c>
      <c r="I351">
        <v>815.95</v>
      </c>
      <c r="J351" s="1">
        <v>44795</v>
      </c>
      <c r="K351" t="s">
        <v>16</v>
      </c>
      <c r="M351">
        <f>J351-G351</f>
        <v>-6</v>
      </c>
      <c r="N351">
        <f>H351*M351</f>
        <v>-4895.7000000000007</v>
      </c>
    </row>
    <row r="352" spans="1:14" x14ac:dyDescent="0.25">
      <c r="A352">
        <v>23</v>
      </c>
      <c r="B352" t="s">
        <v>97</v>
      </c>
      <c r="C352" t="s">
        <v>602</v>
      </c>
      <c r="D352" s="1">
        <v>44694</v>
      </c>
      <c r="E352">
        <v>923</v>
      </c>
      <c r="F352" s="1">
        <v>44764</v>
      </c>
      <c r="G352" s="1">
        <v>44762</v>
      </c>
      <c r="H352">
        <v>679.01</v>
      </c>
      <c r="I352">
        <v>679.01</v>
      </c>
      <c r="J352" s="1">
        <v>44764</v>
      </c>
      <c r="K352" t="s">
        <v>16</v>
      </c>
      <c r="M352">
        <f>J352-G352</f>
        <v>2</v>
      </c>
      <c r="N352">
        <f>H352*M352</f>
        <v>1358.02</v>
      </c>
    </row>
    <row r="353" spans="1:17" x14ac:dyDescent="0.25">
      <c r="A353">
        <v>3908</v>
      </c>
      <c r="B353" t="s">
        <v>686</v>
      </c>
      <c r="C353">
        <v>626066936</v>
      </c>
      <c r="D353" s="1">
        <v>44824</v>
      </c>
      <c r="E353">
        <v>365</v>
      </c>
      <c r="F353" s="1">
        <v>44813</v>
      </c>
      <c r="G353" s="1">
        <v>44824</v>
      </c>
      <c r="H353">
        <v>109.97</v>
      </c>
      <c r="I353">
        <v>109.97</v>
      </c>
      <c r="J353" s="1">
        <v>44813</v>
      </c>
      <c r="K353" t="s">
        <v>167</v>
      </c>
      <c r="M353">
        <f>J353-G353</f>
        <v>-11</v>
      </c>
      <c r="N353">
        <f>H353*M353</f>
        <v>-1209.67</v>
      </c>
    </row>
    <row r="354" spans="1:17" x14ac:dyDescent="0.25">
      <c r="A354">
        <v>3879</v>
      </c>
      <c r="B354" t="s">
        <v>239</v>
      </c>
      <c r="C354" t="s">
        <v>240</v>
      </c>
      <c r="D354" s="1">
        <v>44708</v>
      </c>
      <c r="E354">
        <v>962</v>
      </c>
      <c r="F354" s="1">
        <v>44764</v>
      </c>
      <c r="G354" s="1">
        <v>44769</v>
      </c>
      <c r="H354">
        <v>374.6</v>
      </c>
      <c r="I354">
        <v>374.6</v>
      </c>
      <c r="J354" s="1">
        <v>44764</v>
      </c>
      <c r="K354" t="s">
        <v>16</v>
      </c>
      <c r="M354">
        <f>J354-G354</f>
        <v>-5</v>
      </c>
      <c r="N354">
        <f>H354*M354</f>
        <v>-1873</v>
      </c>
    </row>
    <row r="355" spans="1:17" x14ac:dyDescent="0.25">
      <c r="A355">
        <v>3671</v>
      </c>
      <c r="B355" t="s">
        <v>194</v>
      </c>
      <c r="C355" t="s">
        <v>195</v>
      </c>
      <c r="D355" s="1">
        <v>44772</v>
      </c>
      <c r="E355">
        <v>1405</v>
      </c>
      <c r="F355" s="1">
        <v>44834</v>
      </c>
      <c r="G355" s="1">
        <v>44834</v>
      </c>
      <c r="H355">
        <v>160</v>
      </c>
      <c r="I355">
        <v>180</v>
      </c>
      <c r="J355" s="1">
        <v>44834</v>
      </c>
      <c r="K355" t="s">
        <v>16</v>
      </c>
      <c r="M355">
        <f>J355-G355</f>
        <v>0</v>
      </c>
      <c r="N355">
        <f>H355*M355</f>
        <v>0</v>
      </c>
    </row>
    <row r="356" spans="1:17" x14ac:dyDescent="0.25">
      <c r="A356">
        <v>3671</v>
      </c>
      <c r="B356" t="s">
        <v>194</v>
      </c>
      <c r="C356" t="s">
        <v>522</v>
      </c>
      <c r="D356" s="1">
        <v>44782</v>
      </c>
      <c r="E356">
        <v>1538</v>
      </c>
      <c r="F356" s="1">
        <v>44784</v>
      </c>
      <c r="G356" s="1">
        <v>44844</v>
      </c>
      <c r="H356">
        <v>20</v>
      </c>
      <c r="I356">
        <v>20</v>
      </c>
      <c r="J356" s="1">
        <v>44784</v>
      </c>
      <c r="K356" t="s">
        <v>65</v>
      </c>
      <c r="M356">
        <f>J356-G356</f>
        <v>-60</v>
      </c>
      <c r="N356">
        <f>H356*M356</f>
        <v>-1200</v>
      </c>
      <c r="Q356" t="s">
        <v>760</v>
      </c>
    </row>
    <row r="357" spans="1:17" x14ac:dyDescent="0.25">
      <c r="A357">
        <v>3899</v>
      </c>
      <c r="B357" t="s">
        <v>321</v>
      </c>
      <c r="C357">
        <v>10</v>
      </c>
      <c r="D357" s="1">
        <v>44820</v>
      </c>
      <c r="E357">
        <v>364</v>
      </c>
      <c r="F357" s="1">
        <v>44820</v>
      </c>
      <c r="G357" s="1">
        <v>44895</v>
      </c>
      <c r="H357">
        <v>0</v>
      </c>
      <c r="I357">
        <v>2944.22</v>
      </c>
      <c r="J357" s="1">
        <v>44820</v>
      </c>
      <c r="K357" t="s">
        <v>61</v>
      </c>
      <c r="L357" t="s">
        <v>761</v>
      </c>
      <c r="M357">
        <v>0</v>
      </c>
      <c r="N357">
        <f>H357*M357</f>
        <v>0</v>
      </c>
      <c r="Q357">
        <v>360</v>
      </c>
    </row>
    <row r="358" spans="1:17" x14ac:dyDescent="0.25">
      <c r="A358">
        <v>3899</v>
      </c>
      <c r="B358" t="s">
        <v>321</v>
      </c>
      <c r="C358">
        <v>316</v>
      </c>
      <c r="D358" s="1">
        <v>44817</v>
      </c>
      <c r="E358">
        <v>360</v>
      </c>
      <c r="F358" s="1">
        <v>44820</v>
      </c>
      <c r="G358" s="1">
        <v>44895</v>
      </c>
      <c r="H358">
        <v>0</v>
      </c>
      <c r="I358">
        <v>2944.22</v>
      </c>
      <c r="J358" s="1">
        <v>44820</v>
      </c>
      <c r="K358" t="s">
        <v>13</v>
      </c>
      <c r="L358" t="s">
        <v>761</v>
      </c>
      <c r="M358">
        <v>0</v>
      </c>
      <c r="N358">
        <f>H358*M358</f>
        <v>0</v>
      </c>
    </row>
    <row r="359" spans="1:17" x14ac:dyDescent="0.25">
      <c r="A359">
        <v>3884</v>
      </c>
      <c r="B359" t="s">
        <v>293</v>
      </c>
      <c r="C359">
        <v>98</v>
      </c>
      <c r="D359" s="1">
        <v>44760</v>
      </c>
      <c r="E359">
        <v>1345</v>
      </c>
      <c r="F359" s="1">
        <v>44820</v>
      </c>
      <c r="G359" s="1">
        <v>44822</v>
      </c>
      <c r="H359">
        <v>28.7</v>
      </c>
      <c r="I359">
        <v>28.7</v>
      </c>
      <c r="J359" s="1">
        <v>44820</v>
      </c>
      <c r="K359" t="s">
        <v>16</v>
      </c>
      <c r="M359">
        <f>J359-G359</f>
        <v>-2</v>
      </c>
      <c r="N359">
        <f>H359*M359</f>
        <v>-57.4</v>
      </c>
    </row>
    <row r="360" spans="1:17" x14ac:dyDescent="0.25">
      <c r="A360">
        <v>3884</v>
      </c>
      <c r="B360" t="s">
        <v>293</v>
      </c>
      <c r="C360">
        <v>87</v>
      </c>
      <c r="D360" s="1">
        <v>44751</v>
      </c>
      <c r="E360">
        <v>55</v>
      </c>
      <c r="F360" s="1">
        <v>44751</v>
      </c>
      <c r="G360" s="1">
        <v>44834</v>
      </c>
      <c r="H360">
        <v>0</v>
      </c>
      <c r="I360">
        <v>28.7</v>
      </c>
      <c r="J360" s="1">
        <v>44751</v>
      </c>
      <c r="K360" t="s">
        <v>105</v>
      </c>
      <c r="L360" t="s">
        <v>761</v>
      </c>
      <c r="M360">
        <v>0</v>
      </c>
      <c r="N360">
        <f>H360*M360</f>
        <v>0</v>
      </c>
      <c r="Q360">
        <v>47</v>
      </c>
    </row>
    <row r="361" spans="1:17" x14ac:dyDescent="0.25">
      <c r="A361">
        <v>3884</v>
      </c>
      <c r="B361" t="s">
        <v>293</v>
      </c>
      <c r="C361">
        <v>97</v>
      </c>
      <c r="D361" s="1">
        <v>44760</v>
      </c>
      <c r="E361">
        <v>1344</v>
      </c>
      <c r="F361" s="1">
        <v>44760</v>
      </c>
      <c r="G361" s="1">
        <v>44822</v>
      </c>
      <c r="H361">
        <v>0</v>
      </c>
      <c r="I361">
        <v>28.7</v>
      </c>
      <c r="J361" s="1">
        <v>44760</v>
      </c>
      <c r="K361" t="s">
        <v>65</v>
      </c>
      <c r="L361" t="s">
        <v>761</v>
      </c>
      <c r="M361">
        <v>0</v>
      </c>
      <c r="N361">
        <f>H361*M361</f>
        <v>0</v>
      </c>
      <c r="Q361">
        <v>1328</v>
      </c>
    </row>
    <row r="362" spans="1:17" x14ac:dyDescent="0.25">
      <c r="A362">
        <v>3884</v>
      </c>
      <c r="B362" t="s">
        <v>293</v>
      </c>
      <c r="C362">
        <v>80</v>
      </c>
      <c r="D362" s="1">
        <v>44730</v>
      </c>
      <c r="E362">
        <v>47</v>
      </c>
      <c r="F362" s="1">
        <v>44751</v>
      </c>
      <c r="G362" s="1">
        <v>44803</v>
      </c>
      <c r="H362">
        <v>0</v>
      </c>
      <c r="I362">
        <v>28.7</v>
      </c>
      <c r="J362" s="1">
        <v>44751</v>
      </c>
      <c r="K362" t="s">
        <v>50</v>
      </c>
      <c r="L362" t="s">
        <v>761</v>
      </c>
      <c r="M362">
        <v>0</v>
      </c>
      <c r="N362">
        <f>H362*M362</f>
        <v>0</v>
      </c>
    </row>
    <row r="363" spans="1:17" x14ac:dyDescent="0.25">
      <c r="A363">
        <v>3884</v>
      </c>
      <c r="B363" t="s">
        <v>293</v>
      </c>
      <c r="C363">
        <v>88</v>
      </c>
      <c r="D363" s="1">
        <v>44755</v>
      </c>
      <c r="E363">
        <v>1328</v>
      </c>
      <c r="F363" s="1">
        <v>44760</v>
      </c>
      <c r="G363" s="1">
        <v>44818</v>
      </c>
      <c r="H363">
        <v>0</v>
      </c>
      <c r="I363">
        <v>28.7</v>
      </c>
      <c r="J363" s="1">
        <v>44760</v>
      </c>
      <c r="K363" t="s">
        <v>16</v>
      </c>
      <c r="L363" t="s">
        <v>761</v>
      </c>
      <c r="M363">
        <v>0</v>
      </c>
      <c r="N363">
        <f>H363*M363</f>
        <v>0</v>
      </c>
    </row>
    <row r="364" spans="1:17" x14ac:dyDescent="0.25">
      <c r="A364">
        <v>3891</v>
      </c>
      <c r="B364" t="s">
        <v>196</v>
      </c>
      <c r="C364">
        <v>1110</v>
      </c>
      <c r="D364" s="1">
        <v>44772</v>
      </c>
      <c r="E364">
        <v>1406</v>
      </c>
      <c r="F364" s="1">
        <v>44834</v>
      </c>
      <c r="G364" s="1">
        <v>44834</v>
      </c>
      <c r="H364">
        <v>351.64</v>
      </c>
      <c r="I364">
        <v>351.64</v>
      </c>
      <c r="J364" s="1">
        <v>44834</v>
      </c>
      <c r="K364" t="s">
        <v>16</v>
      </c>
      <c r="M364">
        <f>J364-G364</f>
        <v>0</v>
      </c>
      <c r="N364">
        <f>H364*M364</f>
        <v>0</v>
      </c>
    </row>
    <row r="365" spans="1:17" x14ac:dyDescent="0.25">
      <c r="A365">
        <v>896</v>
      </c>
      <c r="B365" t="s">
        <v>358</v>
      </c>
      <c r="C365" t="s">
        <v>359</v>
      </c>
      <c r="D365" s="1">
        <v>44705</v>
      </c>
      <c r="E365">
        <v>934</v>
      </c>
      <c r="F365" s="1">
        <v>44767</v>
      </c>
      <c r="G365" s="1">
        <v>44767</v>
      </c>
      <c r="H365">
        <v>1000.8</v>
      </c>
      <c r="I365">
        <v>1000.8</v>
      </c>
      <c r="J365" s="1">
        <v>44767</v>
      </c>
      <c r="K365" t="s">
        <v>16</v>
      </c>
      <c r="M365">
        <f>J365-G365</f>
        <v>0</v>
      </c>
      <c r="N365">
        <f>H365*M365</f>
        <v>0</v>
      </c>
    </row>
    <row r="366" spans="1:17" x14ac:dyDescent="0.25">
      <c r="A366">
        <v>896</v>
      </c>
      <c r="B366" t="s">
        <v>358</v>
      </c>
      <c r="C366" t="s">
        <v>675</v>
      </c>
      <c r="D366" s="1">
        <v>44729</v>
      </c>
      <c r="E366">
        <v>1152</v>
      </c>
      <c r="F366" s="1">
        <v>44763</v>
      </c>
      <c r="G366" s="1">
        <v>44762</v>
      </c>
      <c r="H366">
        <v>4894.93</v>
      </c>
      <c r="I366">
        <v>4894.93</v>
      </c>
      <c r="J366" s="1">
        <v>44763</v>
      </c>
      <c r="K366" t="s">
        <v>16</v>
      </c>
      <c r="M366">
        <f>J366-G366</f>
        <v>1</v>
      </c>
      <c r="N366">
        <f>H366*M366</f>
        <v>4894.93</v>
      </c>
    </row>
    <row r="367" spans="1:17" x14ac:dyDescent="0.25">
      <c r="A367">
        <v>896</v>
      </c>
      <c r="B367" t="s">
        <v>358</v>
      </c>
      <c r="C367" t="s">
        <v>703</v>
      </c>
      <c r="D367" s="1">
        <v>44784</v>
      </c>
      <c r="E367">
        <v>1552</v>
      </c>
      <c r="F367" s="1">
        <v>44820</v>
      </c>
      <c r="G367" s="1">
        <v>44815</v>
      </c>
      <c r="H367">
        <v>5059.3900000000003</v>
      </c>
      <c r="I367">
        <v>5059.3900000000003</v>
      </c>
      <c r="J367" s="1">
        <v>44820</v>
      </c>
      <c r="K367" t="s">
        <v>16</v>
      </c>
      <c r="M367">
        <f>J367-G367</f>
        <v>5</v>
      </c>
      <c r="N367">
        <f>H367*M367</f>
        <v>25296.95</v>
      </c>
    </row>
    <row r="368" spans="1:17" x14ac:dyDescent="0.25">
      <c r="A368">
        <v>2751</v>
      </c>
      <c r="B368" t="s">
        <v>222</v>
      </c>
      <c r="C368" t="s">
        <v>223</v>
      </c>
      <c r="D368" s="1">
        <v>44773</v>
      </c>
      <c r="E368">
        <v>1477</v>
      </c>
      <c r="F368" s="1">
        <v>44820</v>
      </c>
      <c r="G368" s="1">
        <v>44807</v>
      </c>
      <c r="H368">
        <v>4020.44</v>
      </c>
      <c r="I368">
        <v>4020.44</v>
      </c>
      <c r="J368" s="1">
        <v>44820</v>
      </c>
      <c r="K368" t="s">
        <v>16</v>
      </c>
      <c r="M368">
        <f>J368-G368</f>
        <v>13</v>
      </c>
      <c r="N368">
        <f>H368*M368</f>
        <v>52265.72</v>
      </c>
    </row>
    <row r="369" spans="1:17" x14ac:dyDescent="0.25">
      <c r="A369">
        <v>2751</v>
      </c>
      <c r="B369" t="s">
        <v>222</v>
      </c>
      <c r="C369" t="s">
        <v>246</v>
      </c>
      <c r="D369" s="1">
        <v>44712</v>
      </c>
      <c r="E369">
        <v>1179</v>
      </c>
      <c r="F369" s="1">
        <v>44763</v>
      </c>
      <c r="G369" s="1">
        <v>44769</v>
      </c>
      <c r="H369">
        <v>2131.87</v>
      </c>
      <c r="I369">
        <v>2131.87</v>
      </c>
      <c r="J369" s="1">
        <v>44763</v>
      </c>
      <c r="K369" t="s">
        <v>16</v>
      </c>
      <c r="M369">
        <f>J369-G369</f>
        <v>-6</v>
      </c>
      <c r="N369">
        <f>H369*M369</f>
        <v>-12791.22</v>
      </c>
    </row>
    <row r="370" spans="1:17" x14ac:dyDescent="0.25">
      <c r="A370">
        <v>2751</v>
      </c>
      <c r="B370" t="s">
        <v>222</v>
      </c>
      <c r="C370" t="s">
        <v>706</v>
      </c>
      <c r="D370" s="1">
        <v>44742</v>
      </c>
      <c r="E370">
        <v>1252</v>
      </c>
      <c r="F370" s="1">
        <v>44778</v>
      </c>
      <c r="G370" s="1">
        <v>44778</v>
      </c>
      <c r="H370">
        <v>1769.46</v>
      </c>
      <c r="I370">
        <v>1912.13</v>
      </c>
      <c r="J370" s="1">
        <v>44778</v>
      </c>
      <c r="K370" t="s">
        <v>16</v>
      </c>
      <c r="M370">
        <f>J370-G370</f>
        <v>0</v>
      </c>
      <c r="N370">
        <f>H370*M370</f>
        <v>0</v>
      </c>
    </row>
    <row r="371" spans="1:17" x14ac:dyDescent="0.25">
      <c r="A371">
        <v>2751</v>
      </c>
      <c r="B371" t="s">
        <v>222</v>
      </c>
      <c r="C371" t="s">
        <v>715</v>
      </c>
      <c r="D371" s="1">
        <v>44742</v>
      </c>
      <c r="E371">
        <v>1251</v>
      </c>
      <c r="F371" s="1">
        <v>44747</v>
      </c>
      <c r="G371" s="1">
        <v>44772</v>
      </c>
      <c r="H371">
        <v>142.66999999999999</v>
      </c>
      <c r="I371">
        <v>142.66999999999999</v>
      </c>
      <c r="J371" s="1">
        <v>44747</v>
      </c>
      <c r="K371" t="s">
        <v>65</v>
      </c>
      <c r="M371">
        <f>J371-G371</f>
        <v>-25</v>
      </c>
      <c r="N371">
        <f>H371*M371</f>
        <v>-3566.7499999999995</v>
      </c>
      <c r="Q371" t="s">
        <v>760</v>
      </c>
    </row>
    <row r="372" spans="1:17" x14ac:dyDescent="0.25">
      <c r="A372">
        <v>123</v>
      </c>
      <c r="B372" t="s">
        <v>170</v>
      </c>
      <c r="C372" t="s">
        <v>171</v>
      </c>
      <c r="D372" s="1">
        <v>44820</v>
      </c>
      <c r="E372">
        <v>1781</v>
      </c>
      <c r="F372" s="1">
        <v>44824</v>
      </c>
      <c r="G372" s="1">
        <v>44885</v>
      </c>
      <c r="H372">
        <v>0</v>
      </c>
      <c r="I372">
        <v>114.48</v>
      </c>
      <c r="J372" s="1">
        <v>44824</v>
      </c>
      <c r="K372" t="s">
        <v>65</v>
      </c>
      <c r="L372" t="s">
        <v>761</v>
      </c>
      <c r="M372">
        <v>0</v>
      </c>
      <c r="N372">
        <f>H372*M372</f>
        <v>0</v>
      </c>
      <c r="Q372">
        <v>1718</v>
      </c>
    </row>
    <row r="373" spans="1:17" x14ac:dyDescent="0.25">
      <c r="A373">
        <v>123</v>
      </c>
      <c r="B373" t="s">
        <v>170</v>
      </c>
      <c r="C373" t="s">
        <v>435</v>
      </c>
      <c r="D373" s="1">
        <v>44804</v>
      </c>
      <c r="E373">
        <v>1718</v>
      </c>
      <c r="F373" s="1">
        <v>44824</v>
      </c>
      <c r="G373" s="1">
        <v>44865</v>
      </c>
      <c r="H373">
        <v>0</v>
      </c>
      <c r="I373">
        <v>114.48</v>
      </c>
      <c r="J373" s="1">
        <v>44824</v>
      </c>
      <c r="K373" t="s">
        <v>16</v>
      </c>
      <c r="L373" t="s">
        <v>761</v>
      </c>
      <c r="M373">
        <v>0</v>
      </c>
      <c r="N373">
        <f>H373*M373</f>
        <v>0</v>
      </c>
    </row>
    <row r="374" spans="1:17" x14ac:dyDescent="0.25">
      <c r="A374">
        <v>3208</v>
      </c>
      <c r="B374" t="s">
        <v>625</v>
      </c>
      <c r="C374" t="s">
        <v>626</v>
      </c>
      <c r="D374" s="1">
        <v>44712</v>
      </c>
      <c r="E374">
        <v>1078</v>
      </c>
      <c r="F374" s="1">
        <v>44796</v>
      </c>
      <c r="G374" s="1">
        <v>44781</v>
      </c>
      <c r="H374">
        <v>400</v>
      </c>
      <c r="I374">
        <v>400</v>
      </c>
      <c r="J374" s="1">
        <v>44796</v>
      </c>
      <c r="K374" t="s">
        <v>16</v>
      </c>
      <c r="M374">
        <f>J374-G374</f>
        <v>15</v>
      </c>
      <c r="N374">
        <f>H374*M374</f>
        <v>6000</v>
      </c>
    </row>
    <row r="375" spans="1:17" x14ac:dyDescent="0.25">
      <c r="A375">
        <v>3208</v>
      </c>
      <c r="B375" t="s">
        <v>625</v>
      </c>
      <c r="C375" t="s">
        <v>690</v>
      </c>
      <c r="D375" s="1">
        <v>44742</v>
      </c>
      <c r="E375">
        <v>1271</v>
      </c>
      <c r="F375" s="1">
        <v>44811</v>
      </c>
      <c r="G375" s="1">
        <v>44810</v>
      </c>
      <c r="H375">
        <v>400</v>
      </c>
      <c r="I375">
        <v>400</v>
      </c>
      <c r="J375" s="1">
        <v>44811</v>
      </c>
      <c r="K375" t="s">
        <v>16</v>
      </c>
      <c r="M375">
        <f>J375-G375</f>
        <v>1</v>
      </c>
      <c r="N375">
        <f>H375*M375</f>
        <v>400</v>
      </c>
    </row>
    <row r="376" spans="1:17" x14ac:dyDescent="0.25">
      <c r="A376">
        <v>3208</v>
      </c>
      <c r="B376" t="s">
        <v>625</v>
      </c>
      <c r="C376" t="s">
        <v>722</v>
      </c>
      <c r="D376" s="1">
        <v>44681</v>
      </c>
      <c r="E376">
        <v>815</v>
      </c>
      <c r="F376" s="1">
        <v>44743</v>
      </c>
      <c r="G376" s="1">
        <v>44748</v>
      </c>
      <c r="H376">
        <v>400</v>
      </c>
      <c r="I376">
        <v>400</v>
      </c>
      <c r="J376" s="1">
        <v>44743</v>
      </c>
      <c r="K376" t="s">
        <v>16</v>
      </c>
      <c r="M376">
        <f>J376-G376</f>
        <v>-5</v>
      </c>
      <c r="N376">
        <f>H376*M376</f>
        <v>-2000</v>
      </c>
    </row>
    <row r="377" spans="1:17" x14ac:dyDescent="0.25">
      <c r="A377">
        <v>3795</v>
      </c>
      <c r="B377" t="s">
        <v>227</v>
      </c>
      <c r="C377" t="s">
        <v>228</v>
      </c>
      <c r="D377" s="1">
        <v>44804</v>
      </c>
      <c r="E377">
        <v>1626</v>
      </c>
      <c r="F377" s="1">
        <v>44805</v>
      </c>
      <c r="G377" s="1">
        <v>44865</v>
      </c>
      <c r="H377">
        <v>0</v>
      </c>
      <c r="I377">
        <v>2160</v>
      </c>
      <c r="J377" s="1">
        <v>44805</v>
      </c>
      <c r="K377" t="s">
        <v>65</v>
      </c>
      <c r="L377" t="s">
        <v>761</v>
      </c>
      <c r="M377">
        <v>0</v>
      </c>
      <c r="N377">
        <f>H377*M377</f>
        <v>0</v>
      </c>
      <c r="Q377">
        <v>1605</v>
      </c>
    </row>
    <row r="378" spans="1:17" x14ac:dyDescent="0.25">
      <c r="A378">
        <v>3795</v>
      </c>
      <c r="B378" t="s">
        <v>227</v>
      </c>
      <c r="C378" t="s">
        <v>295</v>
      </c>
      <c r="D378" s="1">
        <v>44799</v>
      </c>
      <c r="E378">
        <v>1605</v>
      </c>
      <c r="F378" s="1">
        <v>44805</v>
      </c>
      <c r="G378" s="1">
        <v>44859</v>
      </c>
      <c r="H378">
        <v>0</v>
      </c>
      <c r="I378">
        <v>2160</v>
      </c>
      <c r="J378" s="1">
        <v>44805</v>
      </c>
      <c r="K378" t="s">
        <v>16</v>
      </c>
      <c r="L378" t="s">
        <v>761</v>
      </c>
      <c r="M378">
        <v>0</v>
      </c>
      <c r="N378">
        <f>H378*M378</f>
        <v>0</v>
      </c>
    </row>
    <row r="379" spans="1:17" x14ac:dyDescent="0.25">
      <c r="A379">
        <v>54216</v>
      </c>
      <c r="B379" t="s">
        <v>229</v>
      </c>
      <c r="C379" t="s">
        <v>230</v>
      </c>
      <c r="D379" s="1">
        <v>44803</v>
      </c>
      <c r="E379">
        <v>342</v>
      </c>
      <c r="F379" s="1">
        <v>44802</v>
      </c>
      <c r="G379" s="1">
        <v>44803</v>
      </c>
      <c r="H379">
        <v>268.01</v>
      </c>
      <c r="I379">
        <v>268.01</v>
      </c>
      <c r="J379" s="1">
        <v>44802</v>
      </c>
      <c r="K379" t="s">
        <v>13</v>
      </c>
      <c r="M379">
        <f>J379-G379</f>
        <v>-1</v>
      </c>
      <c r="N379">
        <f>H379*M379</f>
        <v>-268.01</v>
      </c>
    </row>
    <row r="380" spans="1:17" x14ac:dyDescent="0.25">
      <c r="A380">
        <v>3698</v>
      </c>
      <c r="B380" t="s">
        <v>678</v>
      </c>
      <c r="C380">
        <v>319</v>
      </c>
      <c r="D380" s="1">
        <v>44727</v>
      </c>
      <c r="E380">
        <v>1138</v>
      </c>
      <c r="F380" s="1">
        <v>44795</v>
      </c>
      <c r="G380" s="1">
        <v>44789</v>
      </c>
      <c r="H380">
        <v>532</v>
      </c>
      <c r="I380">
        <v>532</v>
      </c>
      <c r="J380" s="1">
        <v>44795</v>
      </c>
      <c r="K380" t="s">
        <v>16</v>
      </c>
      <c r="M380">
        <f>J380-G380</f>
        <v>6</v>
      </c>
      <c r="N380">
        <f>H380*M380</f>
        <v>3192</v>
      </c>
    </row>
    <row r="381" spans="1:17" x14ac:dyDescent="0.25">
      <c r="A381">
        <v>2164</v>
      </c>
      <c r="B381" t="s">
        <v>144</v>
      </c>
      <c r="C381">
        <v>28</v>
      </c>
      <c r="D381" s="1">
        <v>44761</v>
      </c>
      <c r="E381">
        <v>1356</v>
      </c>
      <c r="F381" s="1">
        <v>44795</v>
      </c>
      <c r="G381" s="1">
        <v>44792</v>
      </c>
      <c r="H381">
        <v>2500</v>
      </c>
      <c r="I381">
        <v>2500</v>
      </c>
      <c r="J381" s="1">
        <v>44795</v>
      </c>
      <c r="K381" t="s">
        <v>16</v>
      </c>
      <c r="M381">
        <f>J381-G381</f>
        <v>3</v>
      </c>
      <c r="N381">
        <f>H381*M381</f>
        <v>7500</v>
      </c>
    </row>
    <row r="382" spans="1:17" x14ac:dyDescent="0.25">
      <c r="A382">
        <v>3132</v>
      </c>
      <c r="B382" t="s">
        <v>106</v>
      </c>
      <c r="C382" t="s">
        <v>107</v>
      </c>
      <c r="D382" s="1">
        <v>44712</v>
      </c>
      <c r="E382">
        <v>988</v>
      </c>
      <c r="F382" s="1">
        <v>44743</v>
      </c>
      <c r="G382" s="1">
        <v>44743</v>
      </c>
      <c r="H382">
        <v>2392.9699999999998</v>
      </c>
      <c r="I382">
        <v>2392.9699999999998</v>
      </c>
      <c r="J382" s="1">
        <v>44743</v>
      </c>
      <c r="K382" t="s">
        <v>16</v>
      </c>
      <c r="M382">
        <f>J382-G382</f>
        <v>0</v>
      </c>
      <c r="N382">
        <f>H382*M382</f>
        <v>0</v>
      </c>
    </row>
    <row r="383" spans="1:17" x14ac:dyDescent="0.25">
      <c r="A383">
        <v>3132</v>
      </c>
      <c r="B383" t="s">
        <v>106</v>
      </c>
      <c r="C383" t="s">
        <v>405</v>
      </c>
      <c r="D383" s="1">
        <v>44771</v>
      </c>
      <c r="E383">
        <v>1400</v>
      </c>
      <c r="F383" s="1">
        <v>44825</v>
      </c>
      <c r="G383" s="1">
        <v>44802</v>
      </c>
      <c r="H383">
        <v>3570.29</v>
      </c>
      <c r="I383">
        <v>3570.29</v>
      </c>
      <c r="J383" s="1">
        <v>44825</v>
      </c>
      <c r="K383" t="s">
        <v>16</v>
      </c>
      <c r="M383">
        <f>J383-G383</f>
        <v>23</v>
      </c>
      <c r="N383">
        <f>H383*M383</f>
        <v>82116.67</v>
      </c>
    </row>
    <row r="384" spans="1:17" x14ac:dyDescent="0.25">
      <c r="A384">
        <v>3132</v>
      </c>
      <c r="B384" t="s">
        <v>106</v>
      </c>
      <c r="C384" t="s">
        <v>554</v>
      </c>
      <c r="D384" s="1">
        <v>44742</v>
      </c>
      <c r="E384">
        <v>1199</v>
      </c>
      <c r="F384" s="1">
        <v>44795</v>
      </c>
      <c r="G384" s="1">
        <v>44774</v>
      </c>
      <c r="H384">
        <v>3063.22</v>
      </c>
      <c r="I384">
        <v>3085.79</v>
      </c>
      <c r="J384" s="1">
        <v>44795</v>
      </c>
      <c r="K384" t="s">
        <v>16</v>
      </c>
      <c r="M384">
        <f>J384-G384</f>
        <v>21</v>
      </c>
      <c r="N384">
        <f>H384*M384</f>
        <v>64327.619999999995</v>
      </c>
    </row>
    <row r="385" spans="1:17" x14ac:dyDescent="0.25">
      <c r="A385">
        <v>3129</v>
      </c>
      <c r="B385" t="s">
        <v>260</v>
      </c>
      <c r="C385" t="s">
        <v>261</v>
      </c>
      <c r="D385" s="1">
        <v>44735</v>
      </c>
      <c r="E385">
        <v>1305</v>
      </c>
      <c r="F385" s="1">
        <v>44816</v>
      </c>
      <c r="G385" s="1">
        <v>44813</v>
      </c>
      <c r="H385">
        <v>508</v>
      </c>
      <c r="I385">
        <v>508</v>
      </c>
      <c r="J385" s="1">
        <v>44816</v>
      </c>
      <c r="K385" t="s">
        <v>16</v>
      </c>
      <c r="M385">
        <f>J385-G385</f>
        <v>3</v>
      </c>
      <c r="N385">
        <f>H385*M385</f>
        <v>1524</v>
      </c>
    </row>
    <row r="386" spans="1:17" x14ac:dyDescent="0.25">
      <c r="A386">
        <v>660</v>
      </c>
      <c r="B386" t="s">
        <v>383</v>
      </c>
      <c r="C386" t="s">
        <v>384</v>
      </c>
      <c r="D386" s="1">
        <v>44720</v>
      </c>
      <c r="E386">
        <v>1086</v>
      </c>
      <c r="F386" s="1">
        <v>44796</v>
      </c>
      <c r="G386" s="1">
        <v>44782</v>
      </c>
      <c r="H386">
        <v>1000</v>
      </c>
      <c r="I386">
        <v>1000</v>
      </c>
      <c r="J386" s="1">
        <v>44796</v>
      </c>
      <c r="K386" t="s">
        <v>16</v>
      </c>
      <c r="M386">
        <f>J386-G386</f>
        <v>14</v>
      </c>
      <c r="N386">
        <f>H386*M386</f>
        <v>14000</v>
      </c>
    </row>
    <row r="387" spans="1:17" x14ac:dyDescent="0.25">
      <c r="A387">
        <v>509</v>
      </c>
      <c r="B387" t="s">
        <v>234</v>
      </c>
      <c r="C387">
        <v>94672637</v>
      </c>
      <c r="D387" s="1">
        <v>44697</v>
      </c>
      <c r="E387">
        <v>889</v>
      </c>
      <c r="F387" s="1">
        <v>44760</v>
      </c>
      <c r="G387" s="1">
        <v>44759</v>
      </c>
      <c r="H387">
        <v>2700</v>
      </c>
      <c r="I387">
        <v>2700</v>
      </c>
      <c r="J387" s="1">
        <v>44760</v>
      </c>
      <c r="K387" t="s">
        <v>16</v>
      </c>
      <c r="M387">
        <f>J387-G387</f>
        <v>1</v>
      </c>
      <c r="N387">
        <f>H387*M387</f>
        <v>2700</v>
      </c>
    </row>
    <row r="388" spans="1:17" x14ac:dyDescent="0.25">
      <c r="A388">
        <v>3557</v>
      </c>
      <c r="B388" t="s">
        <v>81</v>
      </c>
      <c r="C388" t="s">
        <v>82</v>
      </c>
      <c r="D388" s="1">
        <v>44681</v>
      </c>
      <c r="E388">
        <v>841</v>
      </c>
      <c r="F388" s="1">
        <v>44763</v>
      </c>
      <c r="G388" s="1">
        <v>44751</v>
      </c>
      <c r="H388">
        <v>123.96</v>
      </c>
      <c r="I388">
        <v>123.96</v>
      </c>
      <c r="J388" s="1">
        <v>44763</v>
      </c>
      <c r="K388" t="s">
        <v>16</v>
      </c>
      <c r="M388">
        <f>J388-G388</f>
        <v>12</v>
      </c>
      <c r="N388">
        <f>H388*M388</f>
        <v>1487.52</v>
      </c>
    </row>
    <row r="389" spans="1:17" x14ac:dyDescent="0.25">
      <c r="A389">
        <v>3557</v>
      </c>
      <c r="B389" t="s">
        <v>81</v>
      </c>
      <c r="C389" t="s">
        <v>114</v>
      </c>
      <c r="D389" s="1">
        <v>44717</v>
      </c>
      <c r="E389">
        <v>1091</v>
      </c>
      <c r="F389" s="1">
        <v>44796</v>
      </c>
      <c r="G389" s="1">
        <v>44782</v>
      </c>
      <c r="H389">
        <v>38.15</v>
      </c>
      <c r="I389">
        <v>38.15</v>
      </c>
      <c r="J389" s="1">
        <v>44796</v>
      </c>
      <c r="K389" t="s">
        <v>16</v>
      </c>
      <c r="M389">
        <f>J389-G389</f>
        <v>14</v>
      </c>
      <c r="N389">
        <f>H389*M389</f>
        <v>534.1</v>
      </c>
    </row>
    <row r="390" spans="1:17" x14ac:dyDescent="0.25">
      <c r="A390">
        <v>3557</v>
      </c>
      <c r="B390" t="s">
        <v>81</v>
      </c>
      <c r="C390" t="s">
        <v>183</v>
      </c>
      <c r="D390" s="1">
        <v>44444</v>
      </c>
      <c r="E390">
        <v>1373</v>
      </c>
      <c r="F390" s="1">
        <v>44749</v>
      </c>
      <c r="G390" s="1">
        <v>44512</v>
      </c>
      <c r="H390">
        <v>129.5</v>
      </c>
      <c r="I390">
        <v>129.5</v>
      </c>
      <c r="J390" s="1">
        <v>44749</v>
      </c>
      <c r="K390" t="s">
        <v>16</v>
      </c>
      <c r="M390">
        <f>J390-G390</f>
        <v>237</v>
      </c>
      <c r="N390">
        <f>H390*M390</f>
        <v>30691.5</v>
      </c>
    </row>
    <row r="391" spans="1:17" x14ac:dyDescent="0.25">
      <c r="A391">
        <v>3557</v>
      </c>
      <c r="B391" t="s">
        <v>81</v>
      </c>
      <c r="C391" t="s">
        <v>184</v>
      </c>
      <c r="D391" s="1">
        <v>44474</v>
      </c>
      <c r="E391">
        <v>1567</v>
      </c>
      <c r="F391" s="1">
        <v>44749</v>
      </c>
      <c r="G391" s="1">
        <v>44541</v>
      </c>
      <c r="H391">
        <v>129.5</v>
      </c>
      <c r="I391">
        <v>129.5</v>
      </c>
      <c r="J391" s="1">
        <v>44749</v>
      </c>
      <c r="K391" t="s">
        <v>16</v>
      </c>
      <c r="M391">
        <f>J391-G391</f>
        <v>208</v>
      </c>
      <c r="N391">
        <f>H391*M391</f>
        <v>26936</v>
      </c>
    </row>
    <row r="392" spans="1:17" x14ac:dyDescent="0.25">
      <c r="A392">
        <v>3557</v>
      </c>
      <c r="B392" t="s">
        <v>81</v>
      </c>
      <c r="C392" t="s">
        <v>185</v>
      </c>
      <c r="D392" s="1">
        <v>44505</v>
      </c>
      <c r="E392">
        <v>1767</v>
      </c>
      <c r="F392" s="1">
        <v>44749</v>
      </c>
      <c r="G392" s="1">
        <v>44572</v>
      </c>
      <c r="H392">
        <v>129.5</v>
      </c>
      <c r="I392">
        <v>129.5</v>
      </c>
      <c r="J392" s="1">
        <v>44749</v>
      </c>
      <c r="K392" t="s">
        <v>16</v>
      </c>
      <c r="M392">
        <f>J392-G392</f>
        <v>177</v>
      </c>
      <c r="N392">
        <f>H392*M392</f>
        <v>22921.5</v>
      </c>
    </row>
    <row r="393" spans="1:17" x14ac:dyDescent="0.25">
      <c r="A393">
        <v>3557</v>
      </c>
      <c r="B393" t="s">
        <v>81</v>
      </c>
      <c r="C393" t="s">
        <v>238</v>
      </c>
      <c r="D393" s="1">
        <v>44700</v>
      </c>
      <c r="E393">
        <v>924</v>
      </c>
      <c r="F393" s="1">
        <v>44763</v>
      </c>
      <c r="G393" s="1">
        <v>44764</v>
      </c>
      <c r="H393">
        <v>2769</v>
      </c>
      <c r="I393">
        <v>2769</v>
      </c>
      <c r="J393" s="1">
        <v>44763</v>
      </c>
      <c r="K393" t="s">
        <v>16</v>
      </c>
      <c r="M393">
        <f>J393-G393</f>
        <v>-1</v>
      </c>
      <c r="N393">
        <f>H393*M393</f>
        <v>-2769</v>
      </c>
    </row>
    <row r="394" spans="1:17" x14ac:dyDescent="0.25">
      <c r="A394">
        <v>3557</v>
      </c>
      <c r="B394" t="s">
        <v>81</v>
      </c>
      <c r="C394" t="s">
        <v>258</v>
      </c>
      <c r="D394" s="1">
        <v>44747</v>
      </c>
      <c r="E394">
        <v>1311</v>
      </c>
      <c r="F394" s="1">
        <v>44816</v>
      </c>
      <c r="G394" s="1">
        <v>44815</v>
      </c>
      <c r="H394">
        <v>932.25</v>
      </c>
      <c r="I394">
        <v>932.25</v>
      </c>
      <c r="J394" s="1">
        <v>44816</v>
      </c>
      <c r="K394" t="s">
        <v>16</v>
      </c>
      <c r="M394">
        <f>J394-G394</f>
        <v>1</v>
      </c>
      <c r="N394">
        <f>H394*M394</f>
        <v>932.25</v>
      </c>
    </row>
    <row r="395" spans="1:17" x14ac:dyDescent="0.25">
      <c r="A395">
        <v>3557</v>
      </c>
      <c r="B395" t="s">
        <v>81</v>
      </c>
      <c r="C395" t="s">
        <v>259</v>
      </c>
      <c r="D395" s="1">
        <v>44717</v>
      </c>
      <c r="E395">
        <v>1101</v>
      </c>
      <c r="F395" s="1">
        <v>44796</v>
      </c>
      <c r="G395" s="1">
        <v>44783</v>
      </c>
      <c r="H395">
        <v>932.25</v>
      </c>
      <c r="I395">
        <v>932.25</v>
      </c>
      <c r="J395" s="1">
        <v>44796</v>
      </c>
      <c r="K395" t="s">
        <v>16</v>
      </c>
      <c r="M395">
        <f>J395-G395</f>
        <v>13</v>
      </c>
      <c r="N395">
        <f>H395*M395</f>
        <v>12119.25</v>
      </c>
    </row>
    <row r="396" spans="1:17" x14ac:dyDescent="0.25">
      <c r="A396">
        <v>3557</v>
      </c>
      <c r="B396" t="s">
        <v>81</v>
      </c>
      <c r="C396" t="s">
        <v>273</v>
      </c>
      <c r="D396" s="1">
        <v>44747</v>
      </c>
      <c r="E396">
        <v>1312</v>
      </c>
      <c r="F396" s="1">
        <v>44816</v>
      </c>
      <c r="G396" s="1">
        <v>44815</v>
      </c>
      <c r="H396">
        <v>38.15</v>
      </c>
      <c r="I396">
        <v>38.15</v>
      </c>
      <c r="J396" s="1">
        <v>44816</v>
      </c>
      <c r="K396" t="s">
        <v>16</v>
      </c>
      <c r="M396">
        <f>J396-G396</f>
        <v>1</v>
      </c>
      <c r="N396">
        <f>H396*M396</f>
        <v>38.15</v>
      </c>
    </row>
    <row r="397" spans="1:17" x14ac:dyDescent="0.25">
      <c r="A397">
        <v>3557</v>
      </c>
      <c r="B397" t="s">
        <v>81</v>
      </c>
      <c r="C397" t="s">
        <v>286</v>
      </c>
      <c r="D397" s="1">
        <v>44742</v>
      </c>
      <c r="E397">
        <v>1258</v>
      </c>
      <c r="F397" s="1">
        <v>44747</v>
      </c>
      <c r="G397" s="1">
        <v>44809</v>
      </c>
      <c r="H397">
        <v>129.5</v>
      </c>
      <c r="I397">
        <v>388.5</v>
      </c>
      <c r="J397" s="1">
        <v>44747</v>
      </c>
      <c r="K397" t="s">
        <v>65</v>
      </c>
      <c r="M397">
        <f>J397-G397</f>
        <v>-62</v>
      </c>
      <c r="N397">
        <f>H397*M397</f>
        <v>-8029</v>
      </c>
      <c r="Q397" t="s">
        <v>760</v>
      </c>
    </row>
    <row r="398" spans="1:17" x14ac:dyDescent="0.25">
      <c r="A398">
        <v>3557</v>
      </c>
      <c r="B398" t="s">
        <v>81</v>
      </c>
      <c r="C398" t="s">
        <v>333</v>
      </c>
      <c r="D398" s="1">
        <v>44717</v>
      </c>
      <c r="E398">
        <v>1090</v>
      </c>
      <c r="F398" s="1">
        <v>44747</v>
      </c>
      <c r="G398" s="1">
        <v>44803</v>
      </c>
      <c r="H398">
        <v>129.5</v>
      </c>
      <c r="I398">
        <v>129.5</v>
      </c>
      <c r="J398" s="1">
        <v>44747</v>
      </c>
      <c r="K398" t="s">
        <v>16</v>
      </c>
      <c r="M398">
        <f>J398-G398</f>
        <v>-56</v>
      </c>
      <c r="N398">
        <f>H398*M398</f>
        <v>-7252</v>
      </c>
    </row>
    <row r="399" spans="1:17" x14ac:dyDescent="0.25">
      <c r="A399">
        <v>3557</v>
      </c>
      <c r="B399" t="s">
        <v>81</v>
      </c>
      <c r="C399" t="s">
        <v>416</v>
      </c>
      <c r="D399" s="1">
        <v>44656</v>
      </c>
      <c r="E399">
        <v>637</v>
      </c>
      <c r="F399" s="1">
        <v>44747</v>
      </c>
      <c r="G399" s="1">
        <v>44742</v>
      </c>
      <c r="H399">
        <v>129.5</v>
      </c>
      <c r="I399">
        <v>129.5</v>
      </c>
      <c r="J399" s="1">
        <v>44747</v>
      </c>
      <c r="K399" t="s">
        <v>16</v>
      </c>
      <c r="M399">
        <f>J399-G399</f>
        <v>5</v>
      </c>
      <c r="N399">
        <f>H399*M399</f>
        <v>647.5</v>
      </c>
    </row>
    <row r="400" spans="1:17" x14ac:dyDescent="0.25">
      <c r="A400">
        <v>3557</v>
      </c>
      <c r="B400" t="s">
        <v>81</v>
      </c>
      <c r="C400" t="s">
        <v>445</v>
      </c>
      <c r="D400" s="1">
        <v>44742</v>
      </c>
      <c r="E400">
        <v>1287</v>
      </c>
      <c r="F400" s="1">
        <v>44749</v>
      </c>
      <c r="G400" s="1">
        <v>44811</v>
      </c>
      <c r="H400">
        <v>129.5</v>
      </c>
      <c r="I400">
        <v>906.5</v>
      </c>
      <c r="J400" s="1">
        <v>44749</v>
      </c>
      <c r="K400" t="s">
        <v>65</v>
      </c>
      <c r="M400">
        <f>J400-G400</f>
        <v>-62</v>
      </c>
      <c r="N400">
        <f>H400*M400</f>
        <v>-8029</v>
      </c>
      <c r="Q400" t="s">
        <v>760</v>
      </c>
    </row>
    <row r="401" spans="1:17" x14ac:dyDescent="0.25">
      <c r="A401">
        <v>3557</v>
      </c>
      <c r="B401" t="s">
        <v>81</v>
      </c>
      <c r="C401" t="s">
        <v>455</v>
      </c>
      <c r="D401" s="1">
        <v>44717</v>
      </c>
      <c r="E401">
        <v>1102</v>
      </c>
      <c r="F401" s="1">
        <v>44796</v>
      </c>
      <c r="G401" s="1">
        <v>44783</v>
      </c>
      <c r="H401">
        <v>171</v>
      </c>
      <c r="I401">
        <v>171</v>
      </c>
      <c r="J401" s="1">
        <v>44796</v>
      </c>
      <c r="K401" t="s">
        <v>16</v>
      </c>
      <c r="M401">
        <f>J401-G401</f>
        <v>13</v>
      </c>
      <c r="N401">
        <f>H401*M401</f>
        <v>2223</v>
      </c>
    </row>
    <row r="402" spans="1:17" x14ac:dyDescent="0.25">
      <c r="A402">
        <v>3557</v>
      </c>
      <c r="B402" t="s">
        <v>81</v>
      </c>
      <c r="C402" t="s">
        <v>464</v>
      </c>
      <c r="D402" s="1">
        <v>44535</v>
      </c>
      <c r="E402">
        <v>2020</v>
      </c>
      <c r="F402" s="1">
        <v>44749</v>
      </c>
      <c r="G402" s="1">
        <v>44605</v>
      </c>
      <c r="H402">
        <v>129.5</v>
      </c>
      <c r="I402">
        <v>129.5</v>
      </c>
      <c r="J402" s="1">
        <v>44749</v>
      </c>
      <c r="K402" t="s">
        <v>16</v>
      </c>
      <c r="M402">
        <f>J402-G402</f>
        <v>144</v>
      </c>
      <c r="N402">
        <f>H402*M402</f>
        <v>18648</v>
      </c>
    </row>
    <row r="403" spans="1:17" x14ac:dyDescent="0.25">
      <c r="A403">
        <v>3557</v>
      </c>
      <c r="B403" t="s">
        <v>81</v>
      </c>
      <c r="C403" t="s">
        <v>519</v>
      </c>
      <c r="D403" s="1">
        <v>44699</v>
      </c>
      <c r="E403">
        <v>918</v>
      </c>
      <c r="F403" s="1">
        <v>44763</v>
      </c>
      <c r="G403" s="1">
        <v>44761</v>
      </c>
      <c r="H403">
        <v>701.57</v>
      </c>
      <c r="I403">
        <v>701.57</v>
      </c>
      <c r="J403" s="1">
        <v>44763</v>
      </c>
      <c r="K403" t="s">
        <v>16</v>
      </c>
      <c r="M403">
        <f>J403-G403</f>
        <v>2</v>
      </c>
      <c r="N403">
        <f>H403*M403</f>
        <v>1403.14</v>
      </c>
    </row>
    <row r="404" spans="1:17" x14ac:dyDescent="0.25">
      <c r="A404">
        <v>3557</v>
      </c>
      <c r="B404" t="s">
        <v>81</v>
      </c>
      <c r="C404" t="s">
        <v>539</v>
      </c>
      <c r="D404" s="1">
        <v>44686</v>
      </c>
      <c r="E404">
        <v>847</v>
      </c>
      <c r="F404" s="1">
        <v>44763</v>
      </c>
      <c r="G404" s="1">
        <v>44753</v>
      </c>
      <c r="H404">
        <v>932.25</v>
      </c>
      <c r="I404">
        <v>932.25</v>
      </c>
      <c r="J404" s="1">
        <v>44763</v>
      </c>
      <c r="K404" t="s">
        <v>16</v>
      </c>
      <c r="M404">
        <f>J404-G404</f>
        <v>10</v>
      </c>
      <c r="N404">
        <f>H404*M404</f>
        <v>9322.5</v>
      </c>
    </row>
    <row r="405" spans="1:17" x14ac:dyDescent="0.25">
      <c r="A405">
        <v>3557</v>
      </c>
      <c r="B405" t="s">
        <v>81</v>
      </c>
      <c r="C405" t="s">
        <v>581</v>
      </c>
      <c r="D405" s="1">
        <v>44686</v>
      </c>
      <c r="E405">
        <v>850</v>
      </c>
      <c r="F405" s="1">
        <v>44747</v>
      </c>
      <c r="G405" s="1">
        <v>44773</v>
      </c>
      <c r="H405">
        <v>129.5</v>
      </c>
      <c r="I405">
        <v>129.5</v>
      </c>
      <c r="J405" s="1">
        <v>44747</v>
      </c>
      <c r="K405" t="s">
        <v>16</v>
      </c>
      <c r="M405">
        <f>J405-G405</f>
        <v>-26</v>
      </c>
      <c r="N405">
        <f>H405*M405</f>
        <v>-3367</v>
      </c>
    </row>
    <row r="406" spans="1:17" x14ac:dyDescent="0.25">
      <c r="A406">
        <v>3557</v>
      </c>
      <c r="B406" t="s">
        <v>81</v>
      </c>
      <c r="C406" t="s">
        <v>607</v>
      </c>
      <c r="D406" s="1">
        <v>44566</v>
      </c>
      <c r="E406">
        <v>69</v>
      </c>
      <c r="F406" s="1">
        <v>44749</v>
      </c>
      <c r="G406" s="1">
        <v>44630</v>
      </c>
      <c r="H406">
        <v>129.5</v>
      </c>
      <c r="I406">
        <v>129.5</v>
      </c>
      <c r="J406" s="1">
        <v>44749</v>
      </c>
      <c r="K406" t="s">
        <v>16</v>
      </c>
      <c r="M406">
        <f>J406-G406</f>
        <v>119</v>
      </c>
      <c r="N406">
        <f>H406*M406</f>
        <v>15410.5</v>
      </c>
    </row>
    <row r="407" spans="1:17" x14ac:dyDescent="0.25">
      <c r="A407">
        <v>3557</v>
      </c>
      <c r="B407" t="s">
        <v>81</v>
      </c>
      <c r="C407" t="s">
        <v>642</v>
      </c>
      <c r="D407" s="1">
        <v>44597</v>
      </c>
      <c r="E407">
        <v>256</v>
      </c>
      <c r="F407" s="1">
        <v>44749</v>
      </c>
      <c r="G407" s="1">
        <v>44679</v>
      </c>
      <c r="H407">
        <v>129.5</v>
      </c>
      <c r="I407">
        <v>129.5</v>
      </c>
      <c r="J407" s="1">
        <v>44749</v>
      </c>
      <c r="K407" t="s">
        <v>16</v>
      </c>
      <c r="M407">
        <f>J407-G407</f>
        <v>70</v>
      </c>
      <c r="N407">
        <f>H407*M407</f>
        <v>9065</v>
      </c>
    </row>
    <row r="408" spans="1:17" x14ac:dyDescent="0.25">
      <c r="A408">
        <v>3557</v>
      </c>
      <c r="B408" t="s">
        <v>81</v>
      </c>
      <c r="C408" t="s">
        <v>683</v>
      </c>
      <c r="D408" s="1">
        <v>44712</v>
      </c>
      <c r="E408">
        <v>1088</v>
      </c>
      <c r="F408" s="1">
        <v>44796</v>
      </c>
      <c r="G408" s="1">
        <v>44782</v>
      </c>
      <c r="H408">
        <v>123.96</v>
      </c>
      <c r="I408">
        <v>123.96</v>
      </c>
      <c r="J408" s="1">
        <v>44796</v>
      </c>
      <c r="K408" t="s">
        <v>16</v>
      </c>
      <c r="M408">
        <f>J408-G408</f>
        <v>14</v>
      </c>
      <c r="N408">
        <f>H408*M408</f>
        <v>1735.4399999999998</v>
      </c>
    </row>
    <row r="409" spans="1:17" x14ac:dyDescent="0.25">
      <c r="A409">
        <v>3557</v>
      </c>
      <c r="B409" t="s">
        <v>81</v>
      </c>
      <c r="C409" t="s">
        <v>710</v>
      </c>
      <c r="D409" s="1">
        <v>44686</v>
      </c>
      <c r="E409">
        <v>848</v>
      </c>
      <c r="F409" s="1">
        <v>44763</v>
      </c>
      <c r="G409" s="1">
        <v>44753</v>
      </c>
      <c r="H409">
        <v>171</v>
      </c>
      <c r="I409">
        <v>171</v>
      </c>
      <c r="J409" s="1">
        <v>44763</v>
      </c>
      <c r="K409" t="s">
        <v>16</v>
      </c>
      <c r="M409">
        <f>J409-G409</f>
        <v>10</v>
      </c>
      <c r="N409">
        <f>H409*M409</f>
        <v>1710</v>
      </c>
    </row>
    <row r="410" spans="1:17" x14ac:dyDescent="0.25">
      <c r="A410">
        <v>3557</v>
      </c>
      <c r="B410" t="s">
        <v>81</v>
      </c>
      <c r="C410" t="s">
        <v>727</v>
      </c>
      <c r="D410" s="1">
        <v>44686</v>
      </c>
      <c r="E410">
        <v>849</v>
      </c>
      <c r="F410" s="1">
        <v>44763</v>
      </c>
      <c r="G410" s="1">
        <v>44753</v>
      </c>
      <c r="H410">
        <v>38.15</v>
      </c>
      <c r="I410">
        <v>38.15</v>
      </c>
      <c r="J410" s="1">
        <v>44763</v>
      </c>
      <c r="K410" t="s">
        <v>16</v>
      </c>
      <c r="M410">
        <f>J410-G410</f>
        <v>10</v>
      </c>
      <c r="N410">
        <f>H410*M410</f>
        <v>381.5</v>
      </c>
    </row>
    <row r="411" spans="1:17" x14ac:dyDescent="0.25">
      <c r="A411">
        <v>3557</v>
      </c>
      <c r="B411" t="s">
        <v>81</v>
      </c>
      <c r="C411" t="s">
        <v>730</v>
      </c>
      <c r="D411" s="1">
        <v>44625</v>
      </c>
      <c r="E411">
        <v>437</v>
      </c>
      <c r="F411" s="1">
        <v>44749</v>
      </c>
      <c r="G411" s="1">
        <v>44712</v>
      </c>
      <c r="H411">
        <v>129.5</v>
      </c>
      <c r="I411">
        <v>129.5</v>
      </c>
      <c r="J411" s="1">
        <v>44749</v>
      </c>
      <c r="K411" t="s">
        <v>16</v>
      </c>
      <c r="M411">
        <f>J411-G411</f>
        <v>37</v>
      </c>
      <c r="N411">
        <f>H411*M411</f>
        <v>4791.5</v>
      </c>
    </row>
    <row r="412" spans="1:17" x14ac:dyDescent="0.25">
      <c r="A412">
        <v>3900</v>
      </c>
      <c r="B412" t="s">
        <v>118</v>
      </c>
      <c r="C412">
        <v>14</v>
      </c>
      <c r="D412" s="1">
        <v>44734</v>
      </c>
      <c r="E412">
        <v>1224</v>
      </c>
      <c r="F412" s="1">
        <v>44811</v>
      </c>
      <c r="G412" s="1">
        <v>44807</v>
      </c>
      <c r="H412">
        <v>86.36</v>
      </c>
      <c r="I412">
        <v>86.36</v>
      </c>
      <c r="J412" s="1">
        <v>44811</v>
      </c>
      <c r="K412" t="s">
        <v>16</v>
      </c>
      <c r="M412">
        <f>J412-G412</f>
        <v>4</v>
      </c>
      <c r="N412">
        <f>H412*M412</f>
        <v>345.44</v>
      </c>
    </row>
    <row r="413" spans="1:17" x14ac:dyDescent="0.25">
      <c r="A413">
        <v>3889</v>
      </c>
      <c r="B413" t="s">
        <v>252</v>
      </c>
      <c r="C413" t="s">
        <v>253</v>
      </c>
      <c r="D413" s="1">
        <v>44774</v>
      </c>
      <c r="E413">
        <v>1566</v>
      </c>
      <c r="F413" s="1">
        <v>44790</v>
      </c>
      <c r="G413" s="1">
        <v>44850</v>
      </c>
      <c r="H413">
        <v>0</v>
      </c>
      <c r="I413">
        <v>1315</v>
      </c>
      <c r="J413" s="1">
        <v>44790</v>
      </c>
      <c r="K413" t="s">
        <v>65</v>
      </c>
      <c r="L413" t="s">
        <v>761</v>
      </c>
      <c r="M413">
        <v>0</v>
      </c>
      <c r="N413">
        <f>H413*M413</f>
        <v>0</v>
      </c>
      <c r="Q413">
        <v>1432</v>
      </c>
    </row>
    <row r="414" spans="1:17" x14ac:dyDescent="0.25">
      <c r="A414">
        <v>3889</v>
      </c>
      <c r="B414" t="s">
        <v>252</v>
      </c>
      <c r="C414" t="s">
        <v>319</v>
      </c>
      <c r="D414" s="1">
        <v>44774</v>
      </c>
      <c r="E414">
        <v>1432</v>
      </c>
      <c r="F414" s="1">
        <v>44790</v>
      </c>
      <c r="G414" s="1">
        <v>44835</v>
      </c>
      <c r="H414">
        <v>0</v>
      </c>
      <c r="I414">
        <v>1315</v>
      </c>
      <c r="J414" s="1">
        <v>44790</v>
      </c>
      <c r="K414" t="s">
        <v>16</v>
      </c>
      <c r="L414" t="s">
        <v>761</v>
      </c>
      <c r="M414">
        <v>0</v>
      </c>
      <c r="N414">
        <f>H414*M414</f>
        <v>0</v>
      </c>
    </row>
    <row r="415" spans="1:17" x14ac:dyDescent="0.25">
      <c r="A415">
        <v>1322</v>
      </c>
      <c r="B415" t="s">
        <v>347</v>
      </c>
      <c r="C415">
        <v>39</v>
      </c>
      <c r="D415" s="1">
        <v>44747</v>
      </c>
      <c r="E415">
        <v>259</v>
      </c>
      <c r="F415" s="1">
        <v>44802</v>
      </c>
      <c r="G415" s="1">
        <v>44809</v>
      </c>
      <c r="H415">
        <v>3660</v>
      </c>
      <c r="I415">
        <v>3660</v>
      </c>
      <c r="J415" s="1">
        <v>44802</v>
      </c>
      <c r="K415" t="s">
        <v>13</v>
      </c>
      <c r="M415">
        <f>J415-G415</f>
        <v>-7</v>
      </c>
      <c r="N415">
        <f>H415*M415</f>
        <v>-25620</v>
      </c>
    </row>
    <row r="416" spans="1:17" x14ac:dyDescent="0.25">
      <c r="A416">
        <v>63</v>
      </c>
      <c r="B416" t="s">
        <v>209</v>
      </c>
      <c r="C416" t="s">
        <v>210</v>
      </c>
      <c r="D416" s="1">
        <v>44712</v>
      </c>
      <c r="E416">
        <v>44</v>
      </c>
      <c r="F416" s="1">
        <v>44796</v>
      </c>
      <c r="G416" s="1">
        <v>44783</v>
      </c>
      <c r="H416">
        <v>4065</v>
      </c>
      <c r="I416">
        <v>4065</v>
      </c>
      <c r="J416" s="1">
        <v>44796</v>
      </c>
      <c r="K416" t="s">
        <v>50</v>
      </c>
      <c r="M416">
        <f>J416-G416</f>
        <v>13</v>
      </c>
      <c r="N416">
        <f>H416*M416</f>
        <v>52845</v>
      </c>
    </row>
    <row r="417" spans="1:17" x14ac:dyDescent="0.25">
      <c r="A417">
        <v>63</v>
      </c>
      <c r="B417" t="s">
        <v>209</v>
      </c>
      <c r="C417" t="s">
        <v>466</v>
      </c>
      <c r="D417" s="1">
        <v>44742</v>
      </c>
      <c r="E417">
        <v>56</v>
      </c>
      <c r="F417" s="1">
        <v>44816</v>
      </c>
      <c r="G417" s="1">
        <v>44817</v>
      </c>
      <c r="H417">
        <v>4065</v>
      </c>
      <c r="I417">
        <v>4065</v>
      </c>
      <c r="J417" s="1">
        <v>44816</v>
      </c>
      <c r="K417" t="s">
        <v>50</v>
      </c>
      <c r="M417">
        <f>J417-G417</f>
        <v>-1</v>
      </c>
      <c r="N417">
        <f>H417*M417</f>
        <v>-4065</v>
      </c>
    </row>
    <row r="418" spans="1:17" x14ac:dyDescent="0.25">
      <c r="A418">
        <v>63</v>
      </c>
      <c r="B418" t="s">
        <v>209</v>
      </c>
      <c r="C418" t="s">
        <v>545</v>
      </c>
      <c r="D418" s="1">
        <v>44681</v>
      </c>
      <c r="E418">
        <v>38</v>
      </c>
      <c r="F418" s="1">
        <v>44757</v>
      </c>
      <c r="G418" s="1">
        <v>44755</v>
      </c>
      <c r="H418">
        <v>4065</v>
      </c>
      <c r="I418">
        <v>4065</v>
      </c>
      <c r="J418" s="1">
        <v>44757</v>
      </c>
      <c r="K418" t="s">
        <v>50</v>
      </c>
      <c r="M418">
        <f>J418-G418</f>
        <v>2</v>
      </c>
      <c r="N418">
        <f>H418*M418</f>
        <v>8130</v>
      </c>
    </row>
    <row r="419" spans="1:17" x14ac:dyDescent="0.25">
      <c r="A419">
        <v>3880</v>
      </c>
      <c r="B419" t="s">
        <v>499</v>
      </c>
      <c r="C419">
        <v>470</v>
      </c>
      <c r="D419" s="1">
        <v>44760</v>
      </c>
      <c r="E419">
        <v>1362</v>
      </c>
      <c r="F419" s="1">
        <v>44795</v>
      </c>
      <c r="G419" s="1">
        <v>44794</v>
      </c>
      <c r="H419">
        <v>1599.2</v>
      </c>
      <c r="I419">
        <v>1599.2</v>
      </c>
      <c r="J419" s="1">
        <v>44795</v>
      </c>
      <c r="K419" t="s">
        <v>16</v>
      </c>
      <c r="M419">
        <f>J419-G419</f>
        <v>1</v>
      </c>
      <c r="N419">
        <f>H419*M419</f>
        <v>1599.2</v>
      </c>
    </row>
    <row r="420" spans="1:17" x14ac:dyDescent="0.25">
      <c r="A420">
        <v>3642</v>
      </c>
      <c r="B420" t="s">
        <v>434</v>
      </c>
      <c r="C420">
        <v>301</v>
      </c>
      <c r="D420" s="1">
        <v>44755</v>
      </c>
      <c r="E420">
        <v>293</v>
      </c>
      <c r="F420" s="1">
        <v>44795</v>
      </c>
      <c r="G420" s="1">
        <v>44790</v>
      </c>
      <c r="H420">
        <v>14981.09</v>
      </c>
      <c r="I420">
        <v>17664.490000000002</v>
      </c>
      <c r="J420" s="1">
        <v>44795</v>
      </c>
      <c r="K420" t="s">
        <v>13</v>
      </c>
      <c r="M420">
        <f>J420-G420</f>
        <v>5</v>
      </c>
      <c r="N420">
        <f>H420*M420</f>
        <v>74905.45</v>
      </c>
    </row>
    <row r="421" spans="1:17" x14ac:dyDescent="0.25">
      <c r="A421">
        <v>2476</v>
      </c>
      <c r="B421" t="s">
        <v>29</v>
      </c>
      <c r="C421" t="s">
        <v>30</v>
      </c>
      <c r="D421" s="1">
        <v>44681</v>
      </c>
      <c r="E421">
        <v>759</v>
      </c>
      <c r="F421" s="1">
        <v>44769</v>
      </c>
      <c r="G421" s="1">
        <v>44744</v>
      </c>
      <c r="H421">
        <v>673.25</v>
      </c>
      <c r="I421">
        <v>673.25</v>
      </c>
      <c r="J421" s="1">
        <v>44769</v>
      </c>
      <c r="K421" t="s">
        <v>16</v>
      </c>
      <c r="M421">
        <f>J421-G421</f>
        <v>25</v>
      </c>
      <c r="N421">
        <f>H421*M421</f>
        <v>16831.25</v>
      </c>
    </row>
    <row r="422" spans="1:17" x14ac:dyDescent="0.25">
      <c r="A422">
        <v>2476</v>
      </c>
      <c r="B422" t="s">
        <v>29</v>
      </c>
      <c r="C422" t="s">
        <v>129</v>
      </c>
      <c r="D422" s="1">
        <v>44804</v>
      </c>
      <c r="E422">
        <v>1635</v>
      </c>
      <c r="F422" s="1">
        <v>44805</v>
      </c>
      <c r="G422" s="1">
        <v>44865</v>
      </c>
      <c r="H422">
        <v>27</v>
      </c>
      <c r="I422">
        <v>27</v>
      </c>
      <c r="J422" s="1">
        <v>44805</v>
      </c>
      <c r="K422" t="s">
        <v>65</v>
      </c>
      <c r="M422">
        <f>J422-G422</f>
        <v>-60</v>
      </c>
      <c r="N422">
        <f>H422*M422</f>
        <v>-1620</v>
      </c>
      <c r="Q422" t="s">
        <v>760</v>
      </c>
    </row>
    <row r="423" spans="1:17" x14ac:dyDescent="0.25">
      <c r="A423">
        <v>2476</v>
      </c>
      <c r="B423" t="s">
        <v>29</v>
      </c>
      <c r="C423" t="s">
        <v>175</v>
      </c>
      <c r="D423" s="1">
        <v>44742</v>
      </c>
      <c r="E423">
        <v>1213</v>
      </c>
      <c r="F423" s="1">
        <v>44806</v>
      </c>
      <c r="G423" s="1">
        <v>44806</v>
      </c>
      <c r="H423">
        <v>1763.64</v>
      </c>
      <c r="I423">
        <v>1763.64</v>
      </c>
      <c r="J423" s="1">
        <v>44806</v>
      </c>
      <c r="K423" t="s">
        <v>16</v>
      </c>
      <c r="M423">
        <f>J423-G423</f>
        <v>0</v>
      </c>
      <c r="N423">
        <f>H423*M423</f>
        <v>0</v>
      </c>
    </row>
    <row r="424" spans="1:17" x14ac:dyDescent="0.25">
      <c r="A424">
        <v>2476</v>
      </c>
      <c r="B424" t="s">
        <v>29</v>
      </c>
      <c r="C424" t="s">
        <v>211</v>
      </c>
      <c r="D424" s="1">
        <v>44804</v>
      </c>
      <c r="E424">
        <v>1633</v>
      </c>
      <c r="F424" s="1">
        <v>44805</v>
      </c>
      <c r="G424" s="1">
        <v>44865</v>
      </c>
      <c r="H424">
        <v>435.08</v>
      </c>
      <c r="I424">
        <v>435.08</v>
      </c>
      <c r="J424" s="1">
        <v>44805</v>
      </c>
      <c r="K424" t="s">
        <v>65</v>
      </c>
      <c r="M424">
        <f>J424-G424</f>
        <v>-60</v>
      </c>
      <c r="N424">
        <f>H424*M424</f>
        <v>-26104.799999999999</v>
      </c>
      <c r="Q424" t="s">
        <v>760</v>
      </c>
    </row>
    <row r="425" spans="1:17" x14ac:dyDescent="0.25">
      <c r="A425">
        <v>2476</v>
      </c>
      <c r="B425" t="s">
        <v>29</v>
      </c>
      <c r="C425" t="s">
        <v>248</v>
      </c>
      <c r="D425" s="1">
        <v>44681</v>
      </c>
      <c r="E425">
        <v>760</v>
      </c>
      <c r="F425" s="1">
        <v>44769</v>
      </c>
      <c r="G425" s="1">
        <v>44744</v>
      </c>
      <c r="H425">
        <v>2087.4</v>
      </c>
      <c r="I425">
        <v>2087.4</v>
      </c>
      <c r="J425" s="1">
        <v>44769</v>
      </c>
      <c r="K425" t="s">
        <v>16</v>
      </c>
      <c r="M425">
        <f>J425-G425</f>
        <v>25</v>
      </c>
      <c r="N425">
        <f>H425*M425</f>
        <v>52185</v>
      </c>
    </row>
    <row r="426" spans="1:17" x14ac:dyDescent="0.25">
      <c r="A426">
        <v>2476</v>
      </c>
      <c r="B426" t="s">
        <v>29</v>
      </c>
      <c r="C426" t="s">
        <v>257</v>
      </c>
      <c r="D426" s="1">
        <v>44742</v>
      </c>
      <c r="E426">
        <v>1203</v>
      </c>
      <c r="F426" s="1">
        <v>44811</v>
      </c>
      <c r="G426" s="1">
        <v>44805</v>
      </c>
      <c r="H426">
        <v>1619.19</v>
      </c>
      <c r="I426">
        <v>1619.19</v>
      </c>
      <c r="J426" s="1">
        <v>44811</v>
      </c>
      <c r="K426" t="s">
        <v>16</v>
      </c>
      <c r="M426">
        <f>J426-G426</f>
        <v>6</v>
      </c>
      <c r="N426">
        <f>H426*M426</f>
        <v>9715.14</v>
      </c>
    </row>
    <row r="427" spans="1:17" x14ac:dyDescent="0.25">
      <c r="A427">
        <v>2476</v>
      </c>
      <c r="B427" t="s">
        <v>29</v>
      </c>
      <c r="C427" t="s">
        <v>262</v>
      </c>
      <c r="D427" s="1">
        <v>44804</v>
      </c>
      <c r="E427">
        <v>1632</v>
      </c>
      <c r="F427" s="1">
        <v>44805</v>
      </c>
      <c r="G427" s="1">
        <v>44865</v>
      </c>
      <c r="H427">
        <v>139.5</v>
      </c>
      <c r="I427">
        <v>139.5</v>
      </c>
      <c r="J427" s="1">
        <v>44805</v>
      </c>
      <c r="K427" t="s">
        <v>16</v>
      </c>
      <c r="M427">
        <f>J427-G427</f>
        <v>-60</v>
      </c>
      <c r="N427">
        <f>H427*M427</f>
        <v>-8370</v>
      </c>
    </row>
    <row r="428" spans="1:17" x14ac:dyDescent="0.25">
      <c r="A428">
        <v>2476</v>
      </c>
      <c r="B428" t="s">
        <v>29</v>
      </c>
      <c r="C428" t="s">
        <v>285</v>
      </c>
      <c r="D428" s="1">
        <v>44742</v>
      </c>
      <c r="E428">
        <v>1198</v>
      </c>
      <c r="F428" s="1">
        <v>44811</v>
      </c>
      <c r="G428" s="1">
        <v>44805</v>
      </c>
      <c r="H428">
        <v>875.47</v>
      </c>
      <c r="I428">
        <v>875.47</v>
      </c>
      <c r="J428" s="1">
        <v>44811</v>
      </c>
      <c r="K428" t="s">
        <v>16</v>
      </c>
      <c r="M428">
        <f>J428-G428</f>
        <v>6</v>
      </c>
      <c r="N428">
        <f>H428*M428</f>
        <v>5252.82</v>
      </c>
    </row>
    <row r="429" spans="1:17" x14ac:dyDescent="0.25">
      <c r="A429">
        <v>2476</v>
      </c>
      <c r="B429" t="s">
        <v>29</v>
      </c>
      <c r="C429" t="s">
        <v>320</v>
      </c>
      <c r="D429" s="1">
        <v>44773</v>
      </c>
      <c r="E429">
        <v>1445</v>
      </c>
      <c r="F429" s="1">
        <v>44805</v>
      </c>
      <c r="G429" s="1">
        <v>44835</v>
      </c>
      <c r="H429">
        <v>235.64</v>
      </c>
      <c r="I429">
        <v>598.67999999999995</v>
      </c>
      <c r="J429" s="1">
        <v>44805</v>
      </c>
      <c r="K429" t="s">
        <v>16</v>
      </c>
      <c r="M429">
        <f>J429-G429</f>
        <v>-30</v>
      </c>
      <c r="N429">
        <f>H429*M429</f>
        <v>-7069.2</v>
      </c>
    </row>
    <row r="430" spans="1:17" x14ac:dyDescent="0.25">
      <c r="A430">
        <v>2476</v>
      </c>
      <c r="B430" t="s">
        <v>29</v>
      </c>
      <c r="C430" t="s">
        <v>375</v>
      </c>
      <c r="D430" s="1">
        <v>44804</v>
      </c>
      <c r="E430">
        <v>1658</v>
      </c>
      <c r="F430" s="1">
        <v>44805</v>
      </c>
      <c r="G430" s="1">
        <v>44834</v>
      </c>
      <c r="H430">
        <v>46.54</v>
      </c>
      <c r="I430">
        <v>46.54</v>
      </c>
      <c r="J430" s="1">
        <v>44805</v>
      </c>
      <c r="K430" t="s">
        <v>65</v>
      </c>
      <c r="M430">
        <f>J430-G430</f>
        <v>-29</v>
      </c>
      <c r="N430">
        <f>H430*M430</f>
        <v>-1349.66</v>
      </c>
      <c r="Q430" t="s">
        <v>760</v>
      </c>
    </row>
    <row r="431" spans="1:17" x14ac:dyDescent="0.25">
      <c r="A431">
        <v>2476</v>
      </c>
      <c r="B431" t="s">
        <v>29</v>
      </c>
      <c r="C431" t="s">
        <v>419</v>
      </c>
      <c r="D431" s="1">
        <v>44681</v>
      </c>
      <c r="E431">
        <v>755</v>
      </c>
      <c r="F431" s="1">
        <v>44769</v>
      </c>
      <c r="G431" s="1">
        <v>44744</v>
      </c>
      <c r="H431">
        <v>104.21</v>
      </c>
      <c r="I431">
        <v>104.21</v>
      </c>
      <c r="J431" s="1">
        <v>44769</v>
      </c>
      <c r="K431" t="s">
        <v>16</v>
      </c>
      <c r="M431">
        <f>J431-G431</f>
        <v>25</v>
      </c>
      <c r="N431">
        <f>H431*M431</f>
        <v>2605.25</v>
      </c>
    </row>
    <row r="432" spans="1:17" x14ac:dyDescent="0.25">
      <c r="A432">
        <v>2476</v>
      </c>
      <c r="B432" t="s">
        <v>29</v>
      </c>
      <c r="C432" t="s">
        <v>421</v>
      </c>
      <c r="D432" s="1">
        <v>44712</v>
      </c>
      <c r="E432">
        <v>1003</v>
      </c>
      <c r="F432" s="1">
        <v>44774</v>
      </c>
      <c r="G432" s="1">
        <v>44775</v>
      </c>
      <c r="H432">
        <v>44.66</v>
      </c>
      <c r="I432">
        <v>44.66</v>
      </c>
      <c r="J432" s="1">
        <v>44774</v>
      </c>
      <c r="K432" t="s">
        <v>16</v>
      </c>
      <c r="M432">
        <f>J432-G432</f>
        <v>-1</v>
      </c>
      <c r="N432">
        <f>H432*M432</f>
        <v>-44.66</v>
      </c>
    </row>
    <row r="433" spans="1:17" x14ac:dyDescent="0.25">
      <c r="A433">
        <v>2476</v>
      </c>
      <c r="B433" t="s">
        <v>29</v>
      </c>
      <c r="C433" t="s">
        <v>422</v>
      </c>
      <c r="D433" s="1">
        <v>44712</v>
      </c>
      <c r="E433">
        <v>1005</v>
      </c>
      <c r="F433" s="1">
        <v>44774</v>
      </c>
      <c r="G433" s="1">
        <v>44775</v>
      </c>
      <c r="H433">
        <v>1525.02</v>
      </c>
      <c r="I433">
        <v>1525.02</v>
      </c>
      <c r="J433" s="1">
        <v>44774</v>
      </c>
      <c r="K433" t="s">
        <v>16</v>
      </c>
      <c r="M433">
        <f>J433-G433</f>
        <v>-1</v>
      </c>
      <c r="N433">
        <f>H433*M433</f>
        <v>-1525.02</v>
      </c>
    </row>
    <row r="434" spans="1:17" x14ac:dyDescent="0.25">
      <c r="A434">
        <v>2476</v>
      </c>
      <c r="B434" t="s">
        <v>29</v>
      </c>
      <c r="C434" t="s">
        <v>423</v>
      </c>
      <c r="D434" s="1">
        <v>44712</v>
      </c>
      <c r="E434">
        <v>1011</v>
      </c>
      <c r="F434" s="1">
        <v>44774</v>
      </c>
      <c r="G434" s="1">
        <v>44775</v>
      </c>
      <c r="H434">
        <v>1630.89</v>
      </c>
      <c r="I434">
        <v>1630.89</v>
      </c>
      <c r="J434" s="1">
        <v>44774</v>
      </c>
      <c r="K434" t="s">
        <v>16</v>
      </c>
      <c r="M434">
        <f>J434-G434</f>
        <v>-1</v>
      </c>
      <c r="N434">
        <f>H434*M434</f>
        <v>-1630.89</v>
      </c>
    </row>
    <row r="435" spans="1:17" x14ac:dyDescent="0.25">
      <c r="A435">
        <v>2476</v>
      </c>
      <c r="B435" t="s">
        <v>29</v>
      </c>
      <c r="C435" t="s">
        <v>453</v>
      </c>
      <c r="D435" s="1">
        <v>44773</v>
      </c>
      <c r="E435">
        <v>1443</v>
      </c>
      <c r="F435" s="1">
        <v>44805</v>
      </c>
      <c r="G435" s="1">
        <v>44835</v>
      </c>
      <c r="H435">
        <v>927.14</v>
      </c>
      <c r="I435">
        <v>1408.76</v>
      </c>
      <c r="J435" s="1">
        <v>44805</v>
      </c>
      <c r="K435" t="s">
        <v>16</v>
      </c>
      <c r="M435">
        <f>J435-G435</f>
        <v>-30</v>
      </c>
      <c r="N435">
        <f>H435*M435</f>
        <v>-27814.2</v>
      </c>
    </row>
    <row r="436" spans="1:17" x14ac:dyDescent="0.25">
      <c r="A436">
        <v>2476</v>
      </c>
      <c r="B436" t="s">
        <v>29</v>
      </c>
      <c r="C436" t="s">
        <v>465</v>
      </c>
      <c r="D436" s="1">
        <v>44712</v>
      </c>
      <c r="E436">
        <v>1013</v>
      </c>
      <c r="F436" s="1">
        <v>44774</v>
      </c>
      <c r="G436" s="1">
        <v>44775</v>
      </c>
      <c r="H436">
        <v>608.99</v>
      </c>
      <c r="I436">
        <v>608.99</v>
      </c>
      <c r="J436" s="1">
        <v>44774</v>
      </c>
      <c r="K436" t="s">
        <v>16</v>
      </c>
      <c r="M436">
        <f>J436-G436</f>
        <v>-1</v>
      </c>
      <c r="N436">
        <f>H436*M436</f>
        <v>-608.99</v>
      </c>
    </row>
    <row r="437" spans="1:17" x14ac:dyDescent="0.25">
      <c r="A437">
        <v>2476</v>
      </c>
      <c r="B437" t="s">
        <v>29</v>
      </c>
      <c r="C437" t="s">
        <v>474</v>
      </c>
      <c r="D437" s="1">
        <v>44804</v>
      </c>
      <c r="E437">
        <v>1660</v>
      </c>
      <c r="F437" s="1">
        <v>44805</v>
      </c>
      <c r="G437" s="1">
        <v>44834</v>
      </c>
      <c r="H437">
        <v>144.13999999999999</v>
      </c>
      <c r="I437">
        <v>539.66999999999996</v>
      </c>
      <c r="J437" s="1">
        <v>44805</v>
      </c>
      <c r="K437" t="s">
        <v>65</v>
      </c>
      <c r="M437">
        <f>J437-G437</f>
        <v>-29</v>
      </c>
      <c r="N437">
        <f>H437*M437</f>
        <v>-4180.0599999999995</v>
      </c>
      <c r="Q437" t="s">
        <v>760</v>
      </c>
    </row>
    <row r="438" spans="1:17" x14ac:dyDescent="0.25">
      <c r="A438">
        <v>2476</v>
      </c>
      <c r="B438" t="s">
        <v>29</v>
      </c>
      <c r="C438" t="s">
        <v>491</v>
      </c>
      <c r="D438" s="1">
        <v>44804</v>
      </c>
      <c r="E438">
        <v>1661</v>
      </c>
      <c r="F438" s="1">
        <v>44805</v>
      </c>
      <c r="G438" s="1">
        <v>44834</v>
      </c>
      <c r="H438">
        <v>945.24</v>
      </c>
      <c r="I438">
        <v>1320.38</v>
      </c>
      <c r="J438" s="1">
        <v>44805</v>
      </c>
      <c r="K438" t="s">
        <v>65</v>
      </c>
      <c r="M438">
        <f>J438-G438</f>
        <v>-29</v>
      </c>
      <c r="N438">
        <f>H438*M438</f>
        <v>-27411.96</v>
      </c>
      <c r="Q438" t="s">
        <v>760</v>
      </c>
    </row>
    <row r="439" spans="1:17" x14ac:dyDescent="0.25">
      <c r="A439">
        <v>2476</v>
      </c>
      <c r="B439" t="s">
        <v>29</v>
      </c>
      <c r="C439" t="s">
        <v>513</v>
      </c>
      <c r="D439" s="1">
        <v>44773</v>
      </c>
      <c r="E439">
        <v>1444</v>
      </c>
      <c r="F439" s="1">
        <v>44805</v>
      </c>
      <c r="G439" s="1">
        <v>44835</v>
      </c>
      <c r="H439">
        <v>395.53</v>
      </c>
      <c r="I439">
        <v>1463.91</v>
      </c>
      <c r="J439" s="1">
        <v>44805</v>
      </c>
      <c r="K439" t="s">
        <v>16</v>
      </c>
      <c r="M439">
        <f>J439-G439</f>
        <v>-30</v>
      </c>
      <c r="N439">
        <f>H439*M439</f>
        <v>-11865.9</v>
      </c>
    </row>
    <row r="440" spans="1:17" x14ac:dyDescent="0.25">
      <c r="A440">
        <v>2476</v>
      </c>
      <c r="B440" t="s">
        <v>29</v>
      </c>
      <c r="C440" t="s">
        <v>535</v>
      </c>
      <c r="D440" s="1">
        <v>44804</v>
      </c>
      <c r="E440">
        <v>1636</v>
      </c>
      <c r="F440" s="1">
        <v>44805</v>
      </c>
      <c r="G440" s="1">
        <v>44865</v>
      </c>
      <c r="H440">
        <v>537.25</v>
      </c>
      <c r="I440">
        <v>537.25</v>
      </c>
      <c r="J440" s="1">
        <v>44805</v>
      </c>
      <c r="K440" t="s">
        <v>65</v>
      </c>
      <c r="M440">
        <f>J440-G440</f>
        <v>-60</v>
      </c>
      <c r="N440">
        <f>H440*M440</f>
        <v>-32235</v>
      </c>
      <c r="Q440" t="s">
        <v>760</v>
      </c>
    </row>
    <row r="441" spans="1:17" x14ac:dyDescent="0.25">
      <c r="A441">
        <v>2476</v>
      </c>
      <c r="B441" t="s">
        <v>29</v>
      </c>
      <c r="C441" t="s">
        <v>632</v>
      </c>
      <c r="D441" s="1">
        <v>44804</v>
      </c>
      <c r="E441">
        <v>1659</v>
      </c>
      <c r="F441" s="1">
        <v>44805</v>
      </c>
      <c r="G441" s="1">
        <v>44834</v>
      </c>
      <c r="H441">
        <v>531.13</v>
      </c>
      <c r="I441">
        <v>1500.74</v>
      </c>
      <c r="J441" s="1">
        <v>44805</v>
      </c>
      <c r="K441" t="s">
        <v>65</v>
      </c>
      <c r="M441">
        <f>J441-G441</f>
        <v>-29</v>
      </c>
      <c r="N441">
        <f>H441*M441</f>
        <v>-15402.77</v>
      </c>
      <c r="Q441" t="s">
        <v>760</v>
      </c>
    </row>
    <row r="442" spans="1:17" x14ac:dyDescent="0.25">
      <c r="A442">
        <v>2476</v>
      </c>
      <c r="B442" t="s">
        <v>29</v>
      </c>
      <c r="C442" t="s">
        <v>633</v>
      </c>
      <c r="D442" s="1">
        <v>44804</v>
      </c>
      <c r="E442">
        <v>1634</v>
      </c>
      <c r="F442" s="1">
        <v>44805</v>
      </c>
      <c r="G442" s="1">
        <v>44865</v>
      </c>
      <c r="H442">
        <v>218.9</v>
      </c>
      <c r="I442">
        <v>218.9</v>
      </c>
      <c r="J442" s="1">
        <v>44805</v>
      </c>
      <c r="K442" t="s">
        <v>65</v>
      </c>
      <c r="M442">
        <f>J442-G442</f>
        <v>-60</v>
      </c>
      <c r="N442">
        <f>H442*M442</f>
        <v>-13134</v>
      </c>
      <c r="Q442" t="s">
        <v>760</v>
      </c>
    </row>
    <row r="443" spans="1:17" x14ac:dyDescent="0.25">
      <c r="A443">
        <v>2476</v>
      </c>
      <c r="B443" t="s">
        <v>29</v>
      </c>
      <c r="C443" t="s">
        <v>635</v>
      </c>
      <c r="D443" s="1">
        <v>44681</v>
      </c>
      <c r="E443">
        <v>756</v>
      </c>
      <c r="F443" s="1">
        <v>44769</v>
      </c>
      <c r="G443" s="1">
        <v>44744</v>
      </c>
      <c r="H443">
        <v>1867.19</v>
      </c>
      <c r="I443">
        <v>1867.19</v>
      </c>
      <c r="J443" s="1">
        <v>44769</v>
      </c>
      <c r="K443" t="s">
        <v>16</v>
      </c>
      <c r="M443">
        <f>J443-G443</f>
        <v>25</v>
      </c>
      <c r="N443">
        <f>H443*M443</f>
        <v>46679.75</v>
      </c>
    </row>
    <row r="444" spans="1:17" x14ac:dyDescent="0.25">
      <c r="A444">
        <v>2476</v>
      </c>
      <c r="B444" t="s">
        <v>29</v>
      </c>
      <c r="C444" t="s">
        <v>688</v>
      </c>
      <c r="D444" s="1">
        <v>44742</v>
      </c>
      <c r="E444">
        <v>1212</v>
      </c>
      <c r="F444" s="1">
        <v>44806</v>
      </c>
      <c r="G444" s="1">
        <v>44806</v>
      </c>
      <c r="H444">
        <v>29.78</v>
      </c>
      <c r="I444">
        <v>29.78</v>
      </c>
      <c r="J444" s="1">
        <v>44806</v>
      </c>
      <c r="K444" t="s">
        <v>16</v>
      </c>
      <c r="M444">
        <f>J444-G444</f>
        <v>0</v>
      </c>
      <c r="N444">
        <f>H444*M444</f>
        <v>0</v>
      </c>
    </row>
    <row r="445" spans="1:17" x14ac:dyDescent="0.25">
      <c r="A445">
        <v>2476</v>
      </c>
      <c r="B445" t="s">
        <v>29</v>
      </c>
      <c r="C445" t="s">
        <v>731</v>
      </c>
      <c r="D445" s="1">
        <v>44773</v>
      </c>
      <c r="E445">
        <v>1442</v>
      </c>
      <c r="F445" s="1">
        <v>44805</v>
      </c>
      <c r="G445" s="1">
        <v>44835</v>
      </c>
      <c r="H445">
        <v>42.47</v>
      </c>
      <c r="I445">
        <v>69.47</v>
      </c>
      <c r="J445" s="1">
        <v>44805</v>
      </c>
      <c r="K445" t="s">
        <v>16</v>
      </c>
      <c r="M445">
        <f>J445-G445</f>
        <v>-30</v>
      </c>
      <c r="N445">
        <f>H445*M445</f>
        <v>-1274.0999999999999</v>
      </c>
    </row>
    <row r="446" spans="1:17" x14ac:dyDescent="0.25">
      <c r="A446">
        <v>658</v>
      </c>
      <c r="B446" t="s">
        <v>372</v>
      </c>
      <c r="C446" t="s">
        <v>373</v>
      </c>
      <c r="D446" s="1">
        <v>44749</v>
      </c>
      <c r="E446">
        <v>270</v>
      </c>
      <c r="F446" s="1">
        <v>44795</v>
      </c>
      <c r="G446" s="1">
        <v>44779</v>
      </c>
      <c r="H446">
        <v>42.5</v>
      </c>
      <c r="I446">
        <v>42.5</v>
      </c>
      <c r="J446" s="1">
        <v>44795</v>
      </c>
      <c r="K446" t="s">
        <v>13</v>
      </c>
      <c r="M446">
        <f>J446-G446</f>
        <v>16</v>
      </c>
      <c r="N446">
        <f>H446*M446</f>
        <v>680</v>
      </c>
    </row>
    <row r="447" spans="1:17" x14ac:dyDescent="0.25">
      <c r="A447">
        <v>658</v>
      </c>
      <c r="B447" t="s">
        <v>372</v>
      </c>
      <c r="C447" t="s">
        <v>718</v>
      </c>
      <c r="D447" s="1">
        <v>44748</v>
      </c>
      <c r="E447">
        <v>268</v>
      </c>
      <c r="F447" s="1">
        <v>44795</v>
      </c>
      <c r="G447" s="1">
        <v>44780</v>
      </c>
      <c r="H447">
        <v>214.5</v>
      </c>
      <c r="I447">
        <v>214.5</v>
      </c>
      <c r="J447" s="1">
        <v>44795</v>
      </c>
      <c r="K447" t="s">
        <v>13</v>
      </c>
      <c r="M447">
        <f>J447-G447</f>
        <v>15</v>
      </c>
      <c r="N447">
        <f>H447*M447</f>
        <v>3217.5</v>
      </c>
    </row>
    <row r="448" spans="1:17" x14ac:dyDescent="0.25">
      <c r="A448">
        <v>3862</v>
      </c>
      <c r="B448" t="s">
        <v>407</v>
      </c>
      <c r="C448" t="s">
        <v>408</v>
      </c>
      <c r="D448" s="1">
        <v>44742</v>
      </c>
      <c r="E448">
        <v>1286</v>
      </c>
      <c r="F448" s="1">
        <v>44816</v>
      </c>
      <c r="G448" s="1">
        <v>44811</v>
      </c>
      <c r="H448">
        <v>1365</v>
      </c>
      <c r="I448">
        <v>1365</v>
      </c>
      <c r="J448" s="1">
        <v>44816</v>
      </c>
      <c r="K448" t="s">
        <v>16</v>
      </c>
      <c r="M448">
        <f>J448-G448</f>
        <v>5</v>
      </c>
      <c r="N448">
        <f>H448*M448</f>
        <v>6825</v>
      </c>
    </row>
    <row r="449" spans="1:14" x14ac:dyDescent="0.25">
      <c r="A449">
        <v>3862</v>
      </c>
      <c r="B449" t="s">
        <v>407</v>
      </c>
      <c r="C449" t="s">
        <v>417</v>
      </c>
      <c r="D449" s="1">
        <v>44680</v>
      </c>
      <c r="E449">
        <v>737</v>
      </c>
      <c r="F449" s="1">
        <v>44763</v>
      </c>
      <c r="G449" s="1">
        <v>44741</v>
      </c>
      <c r="H449">
        <v>767</v>
      </c>
      <c r="I449">
        <v>767</v>
      </c>
      <c r="J449" s="1">
        <v>44763</v>
      </c>
      <c r="K449" t="s">
        <v>16</v>
      </c>
      <c r="M449">
        <f>J449-G449</f>
        <v>22</v>
      </c>
      <c r="N449">
        <f>H449*M449</f>
        <v>16874</v>
      </c>
    </row>
    <row r="450" spans="1:14" x14ac:dyDescent="0.25">
      <c r="A450">
        <v>3862</v>
      </c>
      <c r="B450" t="s">
        <v>407</v>
      </c>
      <c r="C450" t="s">
        <v>476</v>
      </c>
      <c r="D450" s="1">
        <v>44712</v>
      </c>
      <c r="E450">
        <v>1079</v>
      </c>
      <c r="F450" s="1">
        <v>44773</v>
      </c>
      <c r="G450" s="1">
        <v>44781</v>
      </c>
      <c r="H450">
        <v>474.75</v>
      </c>
      <c r="I450">
        <v>474.75</v>
      </c>
      <c r="J450" s="1">
        <v>44773</v>
      </c>
      <c r="K450" t="s">
        <v>16</v>
      </c>
      <c r="M450">
        <f>J450-G450</f>
        <v>-8</v>
      </c>
      <c r="N450">
        <f>H450*M450</f>
        <v>-3798</v>
      </c>
    </row>
    <row r="451" spans="1:14" x14ac:dyDescent="0.25">
      <c r="A451">
        <v>3862</v>
      </c>
      <c r="B451" t="s">
        <v>407</v>
      </c>
      <c r="C451" t="s">
        <v>529</v>
      </c>
      <c r="D451" s="1">
        <v>44680</v>
      </c>
      <c r="E451">
        <v>765</v>
      </c>
      <c r="F451" s="1">
        <v>44763</v>
      </c>
      <c r="G451" s="1">
        <v>44744</v>
      </c>
      <c r="H451">
        <v>4472.3900000000003</v>
      </c>
      <c r="I451">
        <v>4472.3900000000003</v>
      </c>
      <c r="J451" s="1">
        <v>44763</v>
      </c>
      <c r="K451" t="s">
        <v>16</v>
      </c>
      <c r="M451">
        <f>J451-G451</f>
        <v>19</v>
      </c>
      <c r="N451">
        <f>H451*M451</f>
        <v>84975.41</v>
      </c>
    </row>
    <row r="452" spans="1:14" x14ac:dyDescent="0.25">
      <c r="A452">
        <v>2366</v>
      </c>
      <c r="B452" t="s">
        <v>494</v>
      </c>
      <c r="C452" t="s">
        <v>495</v>
      </c>
      <c r="D452" s="1">
        <v>44707</v>
      </c>
      <c r="E452">
        <v>950</v>
      </c>
      <c r="F452" s="1">
        <v>44764</v>
      </c>
      <c r="G452" s="1">
        <v>44768</v>
      </c>
      <c r="H452">
        <v>911.17</v>
      </c>
      <c r="I452">
        <v>911.17</v>
      </c>
      <c r="J452" s="1">
        <v>44764</v>
      </c>
      <c r="K452" t="s">
        <v>16</v>
      </c>
      <c r="M452">
        <f>J452-G452</f>
        <v>-4</v>
      </c>
      <c r="N452">
        <f>H452*M452</f>
        <v>-3644.68</v>
      </c>
    </row>
    <row r="453" spans="1:14" x14ac:dyDescent="0.25">
      <c r="A453">
        <v>2366</v>
      </c>
      <c r="B453" t="s">
        <v>494</v>
      </c>
      <c r="C453" t="s">
        <v>559</v>
      </c>
      <c r="D453" s="1">
        <v>44768</v>
      </c>
      <c r="E453">
        <v>1374</v>
      </c>
      <c r="F453" s="1">
        <v>44825</v>
      </c>
      <c r="G453" s="1">
        <v>44830</v>
      </c>
      <c r="H453">
        <v>27.73</v>
      </c>
      <c r="I453">
        <v>27.73</v>
      </c>
      <c r="J453" s="1">
        <v>44825</v>
      </c>
      <c r="K453" t="s">
        <v>16</v>
      </c>
      <c r="M453">
        <f>J453-G453</f>
        <v>-5</v>
      </c>
      <c r="N453">
        <f>H453*M453</f>
        <v>-138.65</v>
      </c>
    </row>
    <row r="454" spans="1:14" x14ac:dyDescent="0.25">
      <c r="A454">
        <v>2366</v>
      </c>
      <c r="B454" t="s">
        <v>494</v>
      </c>
      <c r="C454" t="s">
        <v>695</v>
      </c>
      <c r="D454" s="1">
        <v>44742</v>
      </c>
      <c r="E454">
        <v>1191</v>
      </c>
      <c r="F454" s="1">
        <v>44806</v>
      </c>
      <c r="G454" s="1">
        <v>44803</v>
      </c>
      <c r="H454">
        <v>602.29999999999995</v>
      </c>
      <c r="I454">
        <v>602.29999999999995</v>
      </c>
      <c r="J454" s="1">
        <v>44806</v>
      </c>
      <c r="K454" t="s">
        <v>16</v>
      </c>
      <c r="M454">
        <f>J454-G454</f>
        <v>3</v>
      </c>
      <c r="N454">
        <f>H454*M454</f>
        <v>1806.8999999999999</v>
      </c>
    </row>
    <row r="455" spans="1:14" x14ac:dyDescent="0.25">
      <c r="A455">
        <v>2366</v>
      </c>
      <c r="B455" t="s">
        <v>494</v>
      </c>
      <c r="C455" t="s">
        <v>716</v>
      </c>
      <c r="D455" s="1">
        <v>44764</v>
      </c>
      <c r="E455">
        <v>1366</v>
      </c>
      <c r="F455" s="1">
        <v>44825</v>
      </c>
      <c r="G455" s="1">
        <v>44826</v>
      </c>
      <c r="H455">
        <v>754.88</v>
      </c>
      <c r="I455">
        <v>754.88</v>
      </c>
      <c r="J455" s="1">
        <v>44825</v>
      </c>
      <c r="K455" t="s">
        <v>16</v>
      </c>
      <c r="M455">
        <f>J455-G455</f>
        <v>-1</v>
      </c>
      <c r="N455">
        <f>H455*M455</f>
        <v>-754.88</v>
      </c>
    </row>
    <row r="456" spans="1:14" x14ac:dyDescent="0.25">
      <c r="A456">
        <v>3716</v>
      </c>
      <c r="B456" t="s">
        <v>41</v>
      </c>
      <c r="C456" t="s">
        <v>42</v>
      </c>
      <c r="D456" s="1">
        <v>44735</v>
      </c>
      <c r="E456">
        <v>1227</v>
      </c>
      <c r="F456" s="1">
        <v>44811</v>
      </c>
      <c r="G456" s="1">
        <v>44808</v>
      </c>
      <c r="H456">
        <v>1395.04</v>
      </c>
      <c r="I456">
        <v>1395.04</v>
      </c>
      <c r="J456" s="1">
        <v>44811</v>
      </c>
      <c r="K456" t="s">
        <v>16</v>
      </c>
      <c r="M456">
        <f>J456-G456</f>
        <v>3</v>
      </c>
      <c r="N456">
        <f>H456*M456</f>
        <v>4185.12</v>
      </c>
    </row>
    <row r="457" spans="1:14" x14ac:dyDescent="0.25">
      <c r="A457">
        <v>3716</v>
      </c>
      <c r="B457" t="s">
        <v>41</v>
      </c>
      <c r="C457" t="s">
        <v>44</v>
      </c>
      <c r="D457" s="1">
        <v>44733</v>
      </c>
      <c r="E457">
        <v>1233</v>
      </c>
      <c r="F457" s="1">
        <v>44811</v>
      </c>
      <c r="G457" s="1">
        <v>44808</v>
      </c>
      <c r="H457">
        <v>280.06</v>
      </c>
      <c r="I457">
        <v>280.06</v>
      </c>
      <c r="J457" s="1">
        <v>44811</v>
      </c>
      <c r="K457" t="s">
        <v>16</v>
      </c>
      <c r="M457">
        <f>J457-G457</f>
        <v>3</v>
      </c>
      <c r="N457">
        <f>H457*M457</f>
        <v>840.18000000000006</v>
      </c>
    </row>
    <row r="458" spans="1:14" x14ac:dyDescent="0.25">
      <c r="A458">
        <v>3716</v>
      </c>
      <c r="B458" t="s">
        <v>41</v>
      </c>
      <c r="C458" t="s">
        <v>186</v>
      </c>
      <c r="D458" s="1">
        <v>44664</v>
      </c>
      <c r="E458">
        <v>776</v>
      </c>
      <c r="F458" s="1">
        <v>44763</v>
      </c>
      <c r="G458" s="1">
        <v>44745</v>
      </c>
      <c r="H458">
        <v>730.45</v>
      </c>
      <c r="I458">
        <v>730.45</v>
      </c>
      <c r="J458" s="1">
        <v>44763</v>
      </c>
      <c r="K458" t="s">
        <v>16</v>
      </c>
      <c r="M458">
        <f>J458-G458</f>
        <v>18</v>
      </c>
      <c r="N458">
        <f>H458*M458</f>
        <v>13148.1</v>
      </c>
    </row>
    <row r="459" spans="1:14" x14ac:dyDescent="0.25">
      <c r="A459">
        <v>3716</v>
      </c>
      <c r="B459" t="s">
        <v>41</v>
      </c>
      <c r="C459" t="s">
        <v>391</v>
      </c>
      <c r="D459" s="1">
        <v>44688</v>
      </c>
      <c r="E459">
        <v>1015</v>
      </c>
      <c r="F459" s="1">
        <v>44774</v>
      </c>
      <c r="G459" s="1">
        <v>44775</v>
      </c>
      <c r="H459">
        <v>1501.65</v>
      </c>
      <c r="I459">
        <v>1501.65</v>
      </c>
      <c r="J459" s="1">
        <v>44774</v>
      </c>
      <c r="K459" t="s">
        <v>16</v>
      </c>
      <c r="M459">
        <f>J459-G459</f>
        <v>-1</v>
      </c>
      <c r="N459">
        <f>H459*M459</f>
        <v>-1501.65</v>
      </c>
    </row>
    <row r="460" spans="1:14" x14ac:dyDescent="0.25">
      <c r="A460">
        <v>3716</v>
      </c>
      <c r="B460" t="s">
        <v>41</v>
      </c>
      <c r="C460" t="s">
        <v>392</v>
      </c>
      <c r="D460" s="1">
        <v>44702</v>
      </c>
      <c r="E460">
        <v>1029</v>
      </c>
      <c r="F460" s="1">
        <v>44776</v>
      </c>
      <c r="G460" s="1">
        <v>44776</v>
      </c>
      <c r="H460">
        <v>2629.33</v>
      </c>
      <c r="I460">
        <v>2629.33</v>
      </c>
      <c r="J460" s="1">
        <v>44776</v>
      </c>
      <c r="K460" t="s">
        <v>16</v>
      </c>
      <c r="M460">
        <f>J460-G460</f>
        <v>0</v>
      </c>
      <c r="N460">
        <f>H460*M460</f>
        <v>0</v>
      </c>
    </row>
    <row r="461" spans="1:14" x14ac:dyDescent="0.25">
      <c r="A461">
        <v>3716</v>
      </c>
      <c r="B461" t="s">
        <v>41</v>
      </c>
      <c r="C461" t="s">
        <v>457</v>
      </c>
      <c r="D461" s="1">
        <v>44723</v>
      </c>
      <c r="E461">
        <v>1223</v>
      </c>
      <c r="F461" s="1">
        <v>44811</v>
      </c>
      <c r="G461" s="1">
        <v>44807</v>
      </c>
      <c r="H461">
        <v>231.6</v>
      </c>
      <c r="I461">
        <v>231.6</v>
      </c>
      <c r="J461" s="1">
        <v>44811</v>
      </c>
      <c r="K461" t="s">
        <v>16</v>
      </c>
      <c r="M461">
        <f>J461-G461</f>
        <v>4</v>
      </c>
      <c r="N461">
        <f>H461*M461</f>
        <v>926.4</v>
      </c>
    </row>
    <row r="462" spans="1:14" x14ac:dyDescent="0.25">
      <c r="A462">
        <v>3716</v>
      </c>
      <c r="B462" t="s">
        <v>41</v>
      </c>
      <c r="C462" t="s">
        <v>542</v>
      </c>
      <c r="D462" s="1">
        <v>44674</v>
      </c>
      <c r="E462">
        <v>778</v>
      </c>
      <c r="F462" s="1">
        <v>44763</v>
      </c>
      <c r="G462" s="1">
        <v>44745</v>
      </c>
      <c r="H462">
        <v>1836.4</v>
      </c>
      <c r="I462">
        <v>1836.4</v>
      </c>
      <c r="J462" s="1">
        <v>44763</v>
      </c>
      <c r="K462" t="s">
        <v>16</v>
      </c>
      <c r="M462">
        <f>J462-G462</f>
        <v>18</v>
      </c>
      <c r="N462">
        <f>H462*M462</f>
        <v>33055.200000000004</v>
      </c>
    </row>
    <row r="463" spans="1:14" x14ac:dyDescent="0.25">
      <c r="A463">
        <v>3716</v>
      </c>
      <c r="B463" t="s">
        <v>41</v>
      </c>
      <c r="C463" t="s">
        <v>544</v>
      </c>
      <c r="D463" s="1">
        <v>44742</v>
      </c>
      <c r="E463">
        <v>1245</v>
      </c>
      <c r="F463" s="1">
        <v>44811</v>
      </c>
      <c r="G463" s="1">
        <v>44809</v>
      </c>
      <c r="H463">
        <v>1159.68</v>
      </c>
      <c r="I463">
        <v>1159.68</v>
      </c>
      <c r="J463" s="1">
        <v>44811</v>
      </c>
      <c r="K463" t="s">
        <v>16</v>
      </c>
      <c r="M463">
        <f>J463-G463</f>
        <v>2</v>
      </c>
      <c r="N463">
        <f>H463*M463</f>
        <v>2319.36</v>
      </c>
    </row>
    <row r="464" spans="1:14" x14ac:dyDescent="0.25">
      <c r="A464">
        <v>19</v>
      </c>
      <c r="B464" t="s">
        <v>136</v>
      </c>
      <c r="C464" t="s">
        <v>137</v>
      </c>
      <c r="D464" s="1">
        <v>44712</v>
      </c>
      <c r="E464">
        <v>1014</v>
      </c>
      <c r="F464" s="1">
        <v>44776</v>
      </c>
      <c r="G464" s="1">
        <v>44775</v>
      </c>
      <c r="H464">
        <v>214.43</v>
      </c>
      <c r="I464">
        <v>214.43</v>
      </c>
      <c r="J464" s="1">
        <v>44776</v>
      </c>
      <c r="K464" t="s">
        <v>16</v>
      </c>
      <c r="M464">
        <f>J464-G464</f>
        <v>1</v>
      </c>
      <c r="N464">
        <f>H464*M464</f>
        <v>214.43</v>
      </c>
    </row>
    <row r="465" spans="1:14" x14ac:dyDescent="0.25">
      <c r="A465">
        <v>19</v>
      </c>
      <c r="B465" t="s">
        <v>136</v>
      </c>
      <c r="C465" t="s">
        <v>159</v>
      </c>
      <c r="D465" s="1">
        <v>44773</v>
      </c>
      <c r="E465">
        <v>1419</v>
      </c>
      <c r="F465" s="1">
        <v>44820</v>
      </c>
      <c r="G465" s="1">
        <v>44805</v>
      </c>
      <c r="H465">
        <v>87.87</v>
      </c>
      <c r="I465">
        <v>87.87</v>
      </c>
      <c r="J465" s="1">
        <v>44820</v>
      </c>
      <c r="K465" t="s">
        <v>16</v>
      </c>
      <c r="M465">
        <f>J465-G465</f>
        <v>15</v>
      </c>
      <c r="N465">
        <f>H465*M465</f>
        <v>1318.0500000000002</v>
      </c>
    </row>
    <row r="466" spans="1:14" x14ac:dyDescent="0.25">
      <c r="A466">
        <v>19</v>
      </c>
      <c r="B466" t="s">
        <v>136</v>
      </c>
      <c r="C466" t="s">
        <v>543</v>
      </c>
      <c r="D466" s="1">
        <v>44681</v>
      </c>
      <c r="E466">
        <v>779</v>
      </c>
      <c r="F466" s="1">
        <v>44796</v>
      </c>
      <c r="G466" s="1">
        <v>44745</v>
      </c>
      <c r="H466">
        <v>13.81</v>
      </c>
      <c r="I466">
        <v>13.81</v>
      </c>
      <c r="J466" s="1">
        <v>44796</v>
      </c>
      <c r="K466" t="s">
        <v>16</v>
      </c>
      <c r="M466">
        <f>J466-G466</f>
        <v>51</v>
      </c>
      <c r="N466">
        <f>H466*M466</f>
        <v>704.31000000000006</v>
      </c>
    </row>
    <row r="467" spans="1:14" x14ac:dyDescent="0.25">
      <c r="A467">
        <v>19</v>
      </c>
      <c r="B467" t="s">
        <v>136</v>
      </c>
      <c r="C467" t="s">
        <v>555</v>
      </c>
      <c r="D467" s="1">
        <v>44742</v>
      </c>
      <c r="E467">
        <v>1207</v>
      </c>
      <c r="F467" s="1">
        <v>44806</v>
      </c>
      <c r="G467" s="1">
        <v>44806</v>
      </c>
      <c r="H467">
        <v>66.47</v>
      </c>
      <c r="I467">
        <v>66.47</v>
      </c>
      <c r="J467" s="1">
        <v>44806</v>
      </c>
      <c r="K467" t="s">
        <v>16</v>
      </c>
      <c r="M467">
        <f>J467-G467</f>
        <v>0</v>
      </c>
      <c r="N467">
        <f>H467*M467</f>
        <v>0</v>
      </c>
    </row>
    <row r="468" spans="1:14" x14ac:dyDescent="0.25">
      <c r="A468">
        <v>2606</v>
      </c>
      <c r="B468" t="s">
        <v>590</v>
      </c>
      <c r="C468">
        <v>2128605</v>
      </c>
      <c r="D468" s="1">
        <v>44712</v>
      </c>
      <c r="E468">
        <v>1089</v>
      </c>
      <c r="F468" s="1">
        <v>44783</v>
      </c>
      <c r="G468" s="1">
        <v>44782</v>
      </c>
      <c r="H468">
        <v>400</v>
      </c>
      <c r="I468">
        <v>400</v>
      </c>
      <c r="J468" s="1">
        <v>44783</v>
      </c>
      <c r="K468" t="s">
        <v>16</v>
      </c>
      <c r="M468">
        <f>J468-G468</f>
        <v>1</v>
      </c>
      <c r="N468">
        <f>H468*M468</f>
        <v>400</v>
      </c>
    </row>
    <row r="469" spans="1:14" x14ac:dyDescent="0.25">
      <c r="A469">
        <v>3769</v>
      </c>
      <c r="B469" t="s">
        <v>693</v>
      </c>
      <c r="C469" t="s">
        <v>694</v>
      </c>
      <c r="D469" s="1">
        <v>44740</v>
      </c>
      <c r="E469">
        <v>1185</v>
      </c>
      <c r="F469" s="1">
        <v>44802</v>
      </c>
      <c r="G469" s="1">
        <v>44801</v>
      </c>
      <c r="H469">
        <v>8750</v>
      </c>
      <c r="I469">
        <v>8750</v>
      </c>
      <c r="J469" s="1">
        <v>44802</v>
      </c>
      <c r="K469" t="s">
        <v>16</v>
      </c>
      <c r="M469">
        <f>J469-G469</f>
        <v>1</v>
      </c>
      <c r="N469">
        <f>H469*M469</f>
        <v>8750</v>
      </c>
    </row>
    <row r="470" spans="1:14" x14ac:dyDescent="0.25">
      <c r="A470">
        <v>2672</v>
      </c>
      <c r="B470" t="s">
        <v>108</v>
      </c>
      <c r="C470" s="2">
        <v>16132</v>
      </c>
      <c r="D470" s="1">
        <v>44712</v>
      </c>
      <c r="E470">
        <v>1000</v>
      </c>
      <c r="F470" s="1">
        <v>44774</v>
      </c>
      <c r="G470" s="1">
        <v>44774</v>
      </c>
      <c r="H470">
        <v>2387.6</v>
      </c>
      <c r="I470">
        <v>2387.6</v>
      </c>
      <c r="J470" s="1">
        <v>44774</v>
      </c>
      <c r="K470" t="s">
        <v>16</v>
      </c>
      <c r="M470">
        <f>J470-G470</f>
        <v>0</v>
      </c>
      <c r="N470">
        <f>H470*M470</f>
        <v>0</v>
      </c>
    </row>
    <row r="471" spans="1:14" x14ac:dyDescent="0.25">
      <c r="A471">
        <v>2672</v>
      </c>
      <c r="B471" t="s">
        <v>108</v>
      </c>
      <c r="C471" s="2">
        <v>17227</v>
      </c>
      <c r="D471" s="1">
        <v>44721</v>
      </c>
      <c r="E471">
        <v>1087</v>
      </c>
      <c r="F471" s="1">
        <v>44796</v>
      </c>
      <c r="G471" s="1">
        <v>44782</v>
      </c>
      <c r="H471">
        <v>177</v>
      </c>
      <c r="I471">
        <v>177</v>
      </c>
      <c r="J471" s="1">
        <v>44796</v>
      </c>
      <c r="K471" t="s">
        <v>16</v>
      </c>
      <c r="M471">
        <f>J471-G471</f>
        <v>14</v>
      </c>
      <c r="N471">
        <f>H471*M471</f>
        <v>2478</v>
      </c>
    </row>
    <row r="472" spans="1:14" x14ac:dyDescent="0.25">
      <c r="A472">
        <v>2672</v>
      </c>
      <c r="B472" t="s">
        <v>108</v>
      </c>
      <c r="C472" s="2">
        <v>46447</v>
      </c>
      <c r="D472" s="1">
        <v>44680</v>
      </c>
      <c r="E472">
        <v>781</v>
      </c>
      <c r="F472" s="1">
        <v>44796</v>
      </c>
      <c r="G472" s="1">
        <v>44745</v>
      </c>
      <c r="H472">
        <v>2144.6999999999998</v>
      </c>
      <c r="I472">
        <v>2144.6999999999998</v>
      </c>
      <c r="J472" s="1">
        <v>44796</v>
      </c>
      <c r="K472" t="s">
        <v>16</v>
      </c>
      <c r="M472">
        <f>J472-G472</f>
        <v>51</v>
      </c>
      <c r="N472">
        <f>H472*M472</f>
        <v>109379.7</v>
      </c>
    </row>
    <row r="473" spans="1:14" x14ac:dyDescent="0.25">
      <c r="A473">
        <v>3702</v>
      </c>
      <c r="B473" t="s">
        <v>202</v>
      </c>
      <c r="C473">
        <v>231</v>
      </c>
      <c r="D473" s="1">
        <v>44804</v>
      </c>
      <c r="E473">
        <v>1618</v>
      </c>
      <c r="F473" s="1">
        <v>44834</v>
      </c>
      <c r="G473" s="1">
        <v>44864</v>
      </c>
      <c r="H473">
        <v>1200</v>
      </c>
      <c r="I473">
        <v>1200</v>
      </c>
      <c r="J473" s="1">
        <v>44834</v>
      </c>
      <c r="K473" t="s">
        <v>16</v>
      </c>
      <c r="M473">
        <f>J473-G473</f>
        <v>-30</v>
      </c>
      <c r="N473">
        <f>H473*M473</f>
        <v>-36000</v>
      </c>
    </row>
    <row r="474" spans="1:14" x14ac:dyDescent="0.25">
      <c r="A474">
        <v>3702</v>
      </c>
      <c r="B474" t="s">
        <v>202</v>
      </c>
      <c r="C474">
        <v>111</v>
      </c>
      <c r="D474" s="1">
        <v>44713</v>
      </c>
      <c r="E474">
        <v>999</v>
      </c>
      <c r="F474" s="1">
        <v>44774</v>
      </c>
      <c r="G474" s="1">
        <v>44774</v>
      </c>
      <c r="H474">
        <v>1200</v>
      </c>
      <c r="I474">
        <v>1200</v>
      </c>
      <c r="J474" s="1">
        <v>44774</v>
      </c>
      <c r="K474" t="s">
        <v>16</v>
      </c>
      <c r="M474">
        <f>J474-G474</f>
        <v>0</v>
      </c>
      <c r="N474">
        <f>H474*M474</f>
        <v>0</v>
      </c>
    </row>
    <row r="475" spans="1:14" x14ac:dyDescent="0.25">
      <c r="A475">
        <v>3702</v>
      </c>
      <c r="B475" t="s">
        <v>202</v>
      </c>
      <c r="C475">
        <v>122</v>
      </c>
      <c r="D475" s="1">
        <v>44720</v>
      </c>
      <c r="E475">
        <v>1072</v>
      </c>
      <c r="F475" s="1">
        <v>44796</v>
      </c>
      <c r="G475" s="1">
        <v>44781</v>
      </c>
      <c r="H475">
        <v>6120</v>
      </c>
      <c r="I475">
        <v>6120</v>
      </c>
      <c r="J475" s="1">
        <v>44796</v>
      </c>
      <c r="K475" t="s">
        <v>16</v>
      </c>
      <c r="M475">
        <f>J475-G475</f>
        <v>15</v>
      </c>
      <c r="N475">
        <f>H475*M475</f>
        <v>91800</v>
      </c>
    </row>
    <row r="476" spans="1:14" x14ac:dyDescent="0.25">
      <c r="A476">
        <v>3646</v>
      </c>
      <c r="B476" t="s">
        <v>524</v>
      </c>
      <c r="C476">
        <v>822000428</v>
      </c>
      <c r="D476" s="1">
        <v>44715</v>
      </c>
      <c r="E476">
        <v>1050</v>
      </c>
      <c r="F476" s="1">
        <v>44796</v>
      </c>
      <c r="G476" s="1">
        <v>44779</v>
      </c>
      <c r="H476">
        <v>10700</v>
      </c>
      <c r="I476">
        <v>10700</v>
      </c>
      <c r="J476" s="1">
        <v>44796</v>
      </c>
      <c r="K476" t="s">
        <v>16</v>
      </c>
      <c r="M476">
        <f>J476-G476</f>
        <v>17</v>
      </c>
      <c r="N476">
        <f>H476*M476</f>
        <v>181900</v>
      </c>
    </row>
    <row r="477" spans="1:14" x14ac:dyDescent="0.25">
      <c r="A477">
        <v>3628</v>
      </c>
      <c r="B477" t="s">
        <v>69</v>
      </c>
      <c r="C477" t="s">
        <v>70</v>
      </c>
      <c r="D477" s="1">
        <v>44773</v>
      </c>
      <c r="E477">
        <v>64</v>
      </c>
      <c r="F477" s="1">
        <v>44820</v>
      </c>
      <c r="G477" s="1">
        <v>44814</v>
      </c>
      <c r="H477">
        <v>2260</v>
      </c>
      <c r="I477">
        <v>2260</v>
      </c>
      <c r="J477" s="1">
        <v>44820</v>
      </c>
      <c r="K477" t="s">
        <v>50</v>
      </c>
      <c r="M477">
        <f>J477-G477</f>
        <v>6</v>
      </c>
      <c r="N477">
        <f>H477*M477</f>
        <v>13560</v>
      </c>
    </row>
    <row r="478" spans="1:14" x14ac:dyDescent="0.25">
      <c r="A478">
        <v>3628</v>
      </c>
      <c r="B478" t="s">
        <v>69</v>
      </c>
      <c r="C478" t="s">
        <v>76</v>
      </c>
      <c r="D478" s="1">
        <v>44742</v>
      </c>
      <c r="E478">
        <v>53</v>
      </c>
      <c r="F478" s="1">
        <v>44795</v>
      </c>
      <c r="G478" s="1">
        <v>44780</v>
      </c>
      <c r="H478">
        <v>34333</v>
      </c>
      <c r="I478">
        <v>34333</v>
      </c>
      <c r="J478" s="1">
        <v>44795</v>
      </c>
      <c r="K478" t="s">
        <v>50</v>
      </c>
      <c r="M478">
        <f>J478-G478</f>
        <v>15</v>
      </c>
      <c r="N478">
        <f>H478*M478</f>
        <v>514995</v>
      </c>
    </row>
    <row r="479" spans="1:14" x14ac:dyDescent="0.25">
      <c r="A479">
        <v>3628</v>
      </c>
      <c r="B479" t="s">
        <v>69</v>
      </c>
      <c r="C479" t="s">
        <v>322</v>
      </c>
      <c r="D479" s="1">
        <v>44712</v>
      </c>
      <c r="E479">
        <v>1105</v>
      </c>
      <c r="F479" s="1">
        <v>44769</v>
      </c>
      <c r="G479" s="1">
        <v>44753</v>
      </c>
      <c r="H479">
        <v>1853.24</v>
      </c>
      <c r="I479">
        <v>1853.24</v>
      </c>
      <c r="J479" s="1">
        <v>44769</v>
      </c>
      <c r="K479" t="s">
        <v>16</v>
      </c>
      <c r="M479">
        <f>J479-G479</f>
        <v>16</v>
      </c>
      <c r="N479">
        <f>H479*M479</f>
        <v>29651.84</v>
      </c>
    </row>
    <row r="480" spans="1:14" x14ac:dyDescent="0.25">
      <c r="A480">
        <v>3628</v>
      </c>
      <c r="B480" t="s">
        <v>69</v>
      </c>
      <c r="C480" t="s">
        <v>336</v>
      </c>
      <c r="D480" s="1">
        <v>44712</v>
      </c>
      <c r="E480">
        <v>45</v>
      </c>
      <c r="F480" s="1">
        <v>44763</v>
      </c>
      <c r="G480" s="1">
        <v>44752</v>
      </c>
      <c r="H480">
        <v>348</v>
      </c>
      <c r="I480">
        <v>348</v>
      </c>
      <c r="J480" s="1">
        <v>44763</v>
      </c>
      <c r="K480" t="s">
        <v>50</v>
      </c>
      <c r="M480">
        <f>J480-G480</f>
        <v>11</v>
      </c>
      <c r="N480">
        <f>H480*M480</f>
        <v>3828</v>
      </c>
    </row>
    <row r="481" spans="1:14" x14ac:dyDescent="0.25">
      <c r="A481">
        <v>3628</v>
      </c>
      <c r="B481" t="s">
        <v>69</v>
      </c>
      <c r="C481" t="s">
        <v>354</v>
      </c>
      <c r="D481" s="1">
        <v>44773</v>
      </c>
      <c r="E481">
        <v>63</v>
      </c>
      <c r="F481" s="1">
        <v>44820</v>
      </c>
      <c r="G481" s="1">
        <v>44814</v>
      </c>
      <c r="H481">
        <v>34333</v>
      </c>
      <c r="I481">
        <v>34333</v>
      </c>
      <c r="J481" s="1">
        <v>44820</v>
      </c>
      <c r="K481" t="s">
        <v>50</v>
      </c>
      <c r="M481">
        <f>J481-G481</f>
        <v>6</v>
      </c>
      <c r="N481">
        <f>H481*M481</f>
        <v>205998</v>
      </c>
    </row>
    <row r="482" spans="1:14" x14ac:dyDescent="0.25">
      <c r="A482">
        <v>3628</v>
      </c>
      <c r="B482" t="s">
        <v>69</v>
      </c>
      <c r="C482" t="s">
        <v>365</v>
      </c>
      <c r="D482" s="1">
        <v>44712</v>
      </c>
      <c r="E482">
        <v>46</v>
      </c>
      <c r="F482" s="1">
        <v>44769</v>
      </c>
      <c r="G482" s="1">
        <v>44753</v>
      </c>
      <c r="H482">
        <v>34333</v>
      </c>
      <c r="I482">
        <v>34333</v>
      </c>
      <c r="J482" s="1">
        <v>44769</v>
      </c>
      <c r="K482" t="s">
        <v>50</v>
      </c>
      <c r="M482">
        <f>J482-G482</f>
        <v>16</v>
      </c>
      <c r="N482">
        <f>H482*M482</f>
        <v>549328</v>
      </c>
    </row>
    <row r="483" spans="1:14" x14ac:dyDescent="0.25">
      <c r="A483">
        <v>3628</v>
      </c>
      <c r="B483" t="s">
        <v>69</v>
      </c>
      <c r="C483" t="s">
        <v>398</v>
      </c>
      <c r="D483" s="1">
        <v>44742</v>
      </c>
      <c r="E483">
        <v>54</v>
      </c>
      <c r="F483" s="1">
        <v>44795</v>
      </c>
      <c r="G483" s="1">
        <v>44772</v>
      </c>
      <c r="H483">
        <v>545</v>
      </c>
      <c r="I483">
        <v>545</v>
      </c>
      <c r="J483" s="1">
        <v>44795</v>
      </c>
      <c r="K483" t="s">
        <v>50</v>
      </c>
      <c r="M483">
        <f>J483-G483</f>
        <v>23</v>
      </c>
      <c r="N483">
        <f>H483*M483</f>
        <v>12535</v>
      </c>
    </row>
    <row r="484" spans="1:14" x14ac:dyDescent="0.25">
      <c r="A484">
        <v>3628</v>
      </c>
      <c r="B484" t="s">
        <v>69</v>
      </c>
      <c r="C484" t="s">
        <v>458</v>
      </c>
      <c r="D484" s="1">
        <v>44742</v>
      </c>
      <c r="E484">
        <v>1298</v>
      </c>
      <c r="F484" s="1">
        <v>44811</v>
      </c>
      <c r="G484" s="1">
        <v>44781</v>
      </c>
      <c r="H484">
        <v>658.75</v>
      </c>
      <c r="I484">
        <v>658.75</v>
      </c>
      <c r="J484" s="1">
        <v>44811</v>
      </c>
      <c r="K484" t="s">
        <v>16</v>
      </c>
      <c r="M484">
        <f>J484-G484</f>
        <v>30</v>
      </c>
      <c r="N484">
        <f>H484*M484</f>
        <v>19762.5</v>
      </c>
    </row>
    <row r="485" spans="1:14" x14ac:dyDescent="0.25">
      <c r="A485">
        <v>3628</v>
      </c>
      <c r="B485" t="s">
        <v>69</v>
      </c>
      <c r="C485" t="s">
        <v>477</v>
      </c>
      <c r="D485" s="1">
        <v>44712</v>
      </c>
      <c r="E485">
        <v>1104</v>
      </c>
      <c r="F485" s="1">
        <v>44769</v>
      </c>
      <c r="G485" s="1">
        <v>44753</v>
      </c>
      <c r="H485">
        <v>658.75</v>
      </c>
      <c r="I485">
        <v>658.75</v>
      </c>
      <c r="J485" s="1">
        <v>44769</v>
      </c>
      <c r="K485" t="s">
        <v>16</v>
      </c>
      <c r="M485">
        <f>J485-G485</f>
        <v>16</v>
      </c>
      <c r="N485">
        <f>H485*M485</f>
        <v>10540</v>
      </c>
    </row>
    <row r="486" spans="1:14" x14ac:dyDescent="0.25">
      <c r="A486">
        <v>3628</v>
      </c>
      <c r="B486" t="s">
        <v>69</v>
      </c>
      <c r="C486" t="s">
        <v>650</v>
      </c>
      <c r="D486" s="1">
        <v>44773</v>
      </c>
      <c r="E486">
        <v>1508</v>
      </c>
      <c r="F486" s="1">
        <v>44820</v>
      </c>
      <c r="G486" s="1">
        <v>44811</v>
      </c>
      <c r="H486">
        <v>1853.24</v>
      </c>
      <c r="I486">
        <v>1853.24</v>
      </c>
      <c r="J486" s="1">
        <v>44820</v>
      </c>
      <c r="K486" t="s">
        <v>16</v>
      </c>
      <c r="M486">
        <f>J486-G486</f>
        <v>9</v>
      </c>
      <c r="N486">
        <f>H486*M486</f>
        <v>16679.16</v>
      </c>
    </row>
    <row r="487" spans="1:14" x14ac:dyDescent="0.25">
      <c r="A487">
        <v>3628</v>
      </c>
      <c r="B487" t="s">
        <v>69</v>
      </c>
      <c r="C487" t="s">
        <v>651</v>
      </c>
      <c r="D487" s="1">
        <v>44773</v>
      </c>
      <c r="E487">
        <v>1535</v>
      </c>
      <c r="F487" s="1">
        <v>44820</v>
      </c>
      <c r="G487" s="1">
        <v>44813</v>
      </c>
      <c r="H487">
        <v>658.75</v>
      </c>
      <c r="I487">
        <v>658.75</v>
      </c>
      <c r="J487" s="1">
        <v>44820</v>
      </c>
      <c r="K487" t="s">
        <v>16</v>
      </c>
      <c r="M487">
        <f>J487-G487</f>
        <v>7</v>
      </c>
      <c r="N487">
        <f>H487*M487</f>
        <v>4611.25</v>
      </c>
    </row>
    <row r="488" spans="1:14" x14ac:dyDescent="0.25">
      <c r="A488">
        <v>3628</v>
      </c>
      <c r="B488" t="s">
        <v>69</v>
      </c>
      <c r="C488" t="s">
        <v>708</v>
      </c>
      <c r="D488" s="1">
        <v>44742</v>
      </c>
      <c r="E488">
        <v>1295</v>
      </c>
      <c r="F488" s="1">
        <v>44811</v>
      </c>
      <c r="G488" s="1">
        <v>44781</v>
      </c>
      <c r="H488">
        <v>1853.24</v>
      </c>
      <c r="I488">
        <v>1853.24</v>
      </c>
      <c r="J488" s="1">
        <v>44811</v>
      </c>
      <c r="K488" t="s">
        <v>16</v>
      </c>
      <c r="M488">
        <f>J488-G488</f>
        <v>30</v>
      </c>
      <c r="N488">
        <f>H488*M488</f>
        <v>55597.2</v>
      </c>
    </row>
    <row r="489" spans="1:14" x14ac:dyDescent="0.25">
      <c r="A489">
        <v>2749</v>
      </c>
      <c r="B489" t="s">
        <v>206</v>
      </c>
      <c r="C489" t="s">
        <v>207</v>
      </c>
      <c r="D489" s="1">
        <v>44742</v>
      </c>
      <c r="E489">
        <v>1215</v>
      </c>
      <c r="F489" s="1">
        <v>44778</v>
      </c>
      <c r="G489" s="1">
        <v>44775</v>
      </c>
      <c r="H489">
        <v>109.62</v>
      </c>
      <c r="I489">
        <v>109.62</v>
      </c>
      <c r="J489" s="1">
        <v>44778</v>
      </c>
      <c r="K489" t="s">
        <v>16</v>
      </c>
      <c r="M489">
        <f>J489-G489</f>
        <v>3</v>
      </c>
      <c r="N489">
        <f>H489*M489</f>
        <v>328.86</v>
      </c>
    </row>
    <row r="490" spans="1:14" x14ac:dyDescent="0.25">
      <c r="A490">
        <v>2749</v>
      </c>
      <c r="B490" t="s">
        <v>206</v>
      </c>
      <c r="C490" t="s">
        <v>208</v>
      </c>
      <c r="D490" s="1">
        <v>44772</v>
      </c>
      <c r="E490">
        <v>1410</v>
      </c>
      <c r="F490" s="1">
        <v>44806</v>
      </c>
      <c r="G490" s="1">
        <v>44804</v>
      </c>
      <c r="H490">
        <v>583.38</v>
      </c>
      <c r="I490">
        <v>583.38</v>
      </c>
      <c r="J490" s="1">
        <v>44806</v>
      </c>
      <c r="K490" t="s">
        <v>16</v>
      </c>
      <c r="M490">
        <f>J490-G490</f>
        <v>2</v>
      </c>
      <c r="N490">
        <f>H490*M490</f>
        <v>1166.76</v>
      </c>
    </row>
    <row r="491" spans="1:14" x14ac:dyDescent="0.25">
      <c r="A491">
        <v>2749</v>
      </c>
      <c r="B491" t="s">
        <v>206</v>
      </c>
      <c r="C491" t="s">
        <v>368</v>
      </c>
      <c r="D491" s="1">
        <v>44742</v>
      </c>
      <c r="E491">
        <v>1211</v>
      </c>
      <c r="F491" s="1">
        <v>44778</v>
      </c>
      <c r="G491" s="1">
        <v>44775</v>
      </c>
      <c r="H491">
        <v>599</v>
      </c>
      <c r="I491">
        <v>599</v>
      </c>
      <c r="J491" s="1">
        <v>44778</v>
      </c>
      <c r="K491" t="s">
        <v>16</v>
      </c>
      <c r="M491">
        <f>J491-G491</f>
        <v>3</v>
      </c>
      <c r="N491">
        <f>H491*M491</f>
        <v>1797</v>
      </c>
    </row>
    <row r="492" spans="1:14" x14ac:dyDescent="0.25">
      <c r="A492">
        <v>2749</v>
      </c>
      <c r="B492" t="s">
        <v>206</v>
      </c>
      <c r="C492" t="s">
        <v>438</v>
      </c>
      <c r="D492" s="1">
        <v>44712</v>
      </c>
      <c r="E492">
        <v>1021</v>
      </c>
      <c r="F492" s="1">
        <v>44763</v>
      </c>
      <c r="G492" s="1">
        <v>44745</v>
      </c>
      <c r="H492">
        <v>6.75</v>
      </c>
      <c r="I492">
        <v>6.75</v>
      </c>
      <c r="J492" s="1">
        <v>44763</v>
      </c>
      <c r="K492" t="s">
        <v>16</v>
      </c>
      <c r="M492">
        <f>J492-G492</f>
        <v>18</v>
      </c>
      <c r="N492">
        <f>H492*M492</f>
        <v>121.5</v>
      </c>
    </row>
    <row r="493" spans="1:14" x14ac:dyDescent="0.25">
      <c r="A493">
        <v>2749</v>
      </c>
      <c r="B493" t="s">
        <v>206</v>
      </c>
      <c r="C493" t="s">
        <v>714</v>
      </c>
      <c r="D493" s="1">
        <v>44712</v>
      </c>
      <c r="E493">
        <v>1020</v>
      </c>
      <c r="F493" s="1">
        <v>44763</v>
      </c>
      <c r="G493" s="1">
        <v>44745</v>
      </c>
      <c r="H493">
        <v>671.18</v>
      </c>
      <c r="I493">
        <v>671.18</v>
      </c>
      <c r="J493" s="1">
        <v>44763</v>
      </c>
      <c r="K493" t="s">
        <v>16</v>
      </c>
      <c r="M493">
        <f>J493-G493</f>
        <v>18</v>
      </c>
      <c r="N493">
        <f>H493*M493</f>
        <v>12081.24</v>
      </c>
    </row>
    <row r="494" spans="1:14" x14ac:dyDescent="0.25">
      <c r="A494">
        <v>2507</v>
      </c>
      <c r="B494" t="s">
        <v>77</v>
      </c>
      <c r="C494" t="s">
        <v>78</v>
      </c>
      <c r="D494" s="1">
        <v>44680</v>
      </c>
      <c r="E494">
        <v>775</v>
      </c>
      <c r="F494" s="1">
        <v>44757</v>
      </c>
      <c r="G494" s="1">
        <v>44745</v>
      </c>
      <c r="H494">
        <v>2377.9699999999998</v>
      </c>
      <c r="I494">
        <v>2377.9699999999998</v>
      </c>
      <c r="J494" s="1">
        <v>44757</v>
      </c>
      <c r="K494" t="s">
        <v>16</v>
      </c>
      <c r="M494">
        <f>J494-G494</f>
        <v>12</v>
      </c>
      <c r="N494">
        <f>H494*M494</f>
        <v>28535.64</v>
      </c>
    </row>
    <row r="495" spans="1:14" x14ac:dyDescent="0.25">
      <c r="A495">
        <v>2507</v>
      </c>
      <c r="B495" t="s">
        <v>77</v>
      </c>
      <c r="C495" t="s">
        <v>444</v>
      </c>
      <c r="D495" s="1">
        <v>44804</v>
      </c>
      <c r="E495">
        <v>1621</v>
      </c>
      <c r="F495" s="1">
        <v>44834</v>
      </c>
      <c r="G495" s="1">
        <v>44864</v>
      </c>
      <c r="H495">
        <v>22700</v>
      </c>
      <c r="I495">
        <v>22700</v>
      </c>
      <c r="J495" s="1">
        <v>44834</v>
      </c>
      <c r="K495" t="s">
        <v>16</v>
      </c>
      <c r="M495">
        <f>J495-G495</f>
        <v>-30</v>
      </c>
      <c r="N495">
        <f>H495*M495</f>
        <v>-681000</v>
      </c>
    </row>
    <row r="496" spans="1:14" x14ac:dyDescent="0.25">
      <c r="A496">
        <v>3705</v>
      </c>
      <c r="B496" t="s">
        <v>274</v>
      </c>
      <c r="C496">
        <v>103</v>
      </c>
      <c r="D496" s="1">
        <v>44770</v>
      </c>
      <c r="E496">
        <v>1380</v>
      </c>
      <c r="F496" s="1">
        <v>44795</v>
      </c>
      <c r="G496" s="1">
        <v>44801</v>
      </c>
      <c r="H496">
        <v>657.22</v>
      </c>
      <c r="I496">
        <v>657.22</v>
      </c>
      <c r="J496" s="1">
        <v>44795</v>
      </c>
      <c r="K496" t="s">
        <v>16</v>
      </c>
      <c r="M496">
        <f>J496-G496</f>
        <v>-6</v>
      </c>
      <c r="N496">
        <f>H496*M496</f>
        <v>-3943.32</v>
      </c>
    </row>
    <row r="497" spans="1:17" x14ac:dyDescent="0.25">
      <c r="A497">
        <v>3705</v>
      </c>
      <c r="B497" t="s">
        <v>274</v>
      </c>
      <c r="C497">
        <v>66</v>
      </c>
      <c r="D497" s="1">
        <v>44715</v>
      </c>
      <c r="E497">
        <v>1041</v>
      </c>
      <c r="F497" s="1">
        <v>44763</v>
      </c>
      <c r="G497" s="1">
        <v>44745</v>
      </c>
      <c r="H497">
        <v>128.63999999999999</v>
      </c>
      <c r="I497">
        <v>128.63999999999999</v>
      </c>
      <c r="J497" s="1">
        <v>44763</v>
      </c>
      <c r="K497" t="s">
        <v>16</v>
      </c>
      <c r="M497">
        <f>J497-G497</f>
        <v>18</v>
      </c>
      <c r="N497">
        <f>H497*M497</f>
        <v>2315.5199999999995</v>
      </c>
    </row>
    <row r="498" spans="1:17" x14ac:dyDescent="0.25">
      <c r="A498">
        <v>597</v>
      </c>
      <c r="B498" t="s">
        <v>492</v>
      </c>
      <c r="C498" t="s">
        <v>493</v>
      </c>
      <c r="D498" s="1">
        <v>44704</v>
      </c>
      <c r="E498">
        <v>942</v>
      </c>
      <c r="F498" s="1">
        <v>44778</v>
      </c>
      <c r="G498" s="1">
        <v>44737</v>
      </c>
      <c r="H498">
        <v>19750</v>
      </c>
      <c r="I498">
        <v>19750</v>
      </c>
      <c r="J498" s="1">
        <v>44778</v>
      </c>
      <c r="K498" t="s">
        <v>16</v>
      </c>
      <c r="M498">
        <f>J498-G498</f>
        <v>41</v>
      </c>
      <c r="N498">
        <f>H498*M498</f>
        <v>809750</v>
      </c>
    </row>
    <row r="499" spans="1:17" x14ac:dyDescent="0.25">
      <c r="A499">
        <v>597</v>
      </c>
      <c r="B499" t="s">
        <v>492</v>
      </c>
      <c r="C499" t="s">
        <v>568</v>
      </c>
      <c r="D499" s="1">
        <v>44763</v>
      </c>
      <c r="E499">
        <v>1367</v>
      </c>
      <c r="F499" s="1">
        <v>44774</v>
      </c>
      <c r="G499" s="1">
        <v>44826</v>
      </c>
      <c r="H499">
        <v>0</v>
      </c>
      <c r="I499">
        <v>19750</v>
      </c>
      <c r="J499" s="1">
        <v>44774</v>
      </c>
      <c r="K499" t="s">
        <v>16</v>
      </c>
      <c r="L499" t="s">
        <v>761</v>
      </c>
      <c r="M499">
        <v>0</v>
      </c>
      <c r="N499">
        <f>H499*M499</f>
        <v>0</v>
      </c>
    </row>
    <row r="500" spans="1:17" x14ac:dyDescent="0.25">
      <c r="A500">
        <v>597</v>
      </c>
      <c r="B500" t="s">
        <v>492</v>
      </c>
      <c r="C500" t="s">
        <v>609</v>
      </c>
      <c r="D500" s="1">
        <v>44769</v>
      </c>
      <c r="E500">
        <v>1424</v>
      </c>
      <c r="F500" s="1">
        <v>44820</v>
      </c>
      <c r="G500" s="1">
        <v>44806</v>
      </c>
      <c r="H500">
        <v>19750</v>
      </c>
      <c r="I500">
        <v>19750</v>
      </c>
      <c r="J500" s="1">
        <v>44820</v>
      </c>
      <c r="K500" t="s">
        <v>16</v>
      </c>
      <c r="M500">
        <f>J500-G500</f>
        <v>14</v>
      </c>
      <c r="N500">
        <f>H500*M500</f>
        <v>276500</v>
      </c>
    </row>
    <row r="501" spans="1:17" x14ac:dyDescent="0.25">
      <c r="A501">
        <v>597</v>
      </c>
      <c r="B501" t="s">
        <v>492</v>
      </c>
      <c r="C501" t="s">
        <v>629</v>
      </c>
      <c r="D501" s="1">
        <v>44769</v>
      </c>
      <c r="E501">
        <v>1418</v>
      </c>
      <c r="F501" s="1">
        <v>44774</v>
      </c>
      <c r="G501" s="1">
        <v>44834</v>
      </c>
      <c r="H501">
        <v>0</v>
      </c>
      <c r="I501">
        <v>19750</v>
      </c>
      <c r="J501" s="1">
        <v>44774</v>
      </c>
      <c r="K501" t="s">
        <v>65</v>
      </c>
      <c r="L501" t="s">
        <v>761</v>
      </c>
      <c r="M501">
        <v>0</v>
      </c>
      <c r="N501">
        <f>H501*M501</f>
        <v>0</v>
      </c>
      <c r="Q501">
        <v>1367</v>
      </c>
    </row>
    <row r="502" spans="1:17" x14ac:dyDescent="0.25">
      <c r="A502">
        <v>597</v>
      </c>
      <c r="B502" t="s">
        <v>492</v>
      </c>
      <c r="C502" t="s">
        <v>661</v>
      </c>
      <c r="D502" s="1">
        <v>44704</v>
      </c>
      <c r="E502">
        <v>941</v>
      </c>
      <c r="F502" s="1">
        <v>44769</v>
      </c>
      <c r="G502" s="1">
        <v>44737</v>
      </c>
      <c r="H502">
        <v>5000</v>
      </c>
      <c r="I502">
        <v>5000</v>
      </c>
      <c r="J502" s="1">
        <v>44769</v>
      </c>
      <c r="K502" t="s">
        <v>16</v>
      </c>
      <c r="M502">
        <f>J502-G502</f>
        <v>32</v>
      </c>
      <c r="N502">
        <f>H502*M502</f>
        <v>160000</v>
      </c>
    </row>
    <row r="503" spans="1:17" x14ac:dyDescent="0.25">
      <c r="A503">
        <v>2818</v>
      </c>
      <c r="B503" t="s">
        <v>556</v>
      </c>
      <c r="C503">
        <v>1</v>
      </c>
      <c r="D503" s="1">
        <v>44750</v>
      </c>
      <c r="E503">
        <v>1</v>
      </c>
      <c r="F503" s="1">
        <v>44767</v>
      </c>
      <c r="G503" s="1">
        <v>44750</v>
      </c>
      <c r="H503">
        <v>1500</v>
      </c>
      <c r="I503">
        <v>1875</v>
      </c>
      <c r="J503" s="1">
        <v>44767</v>
      </c>
      <c r="K503" t="s">
        <v>557</v>
      </c>
      <c r="M503">
        <f>J503-G503</f>
        <v>17</v>
      </c>
      <c r="N503">
        <f>H503*M503</f>
        <v>25500</v>
      </c>
    </row>
    <row r="504" spans="1:17" x14ac:dyDescent="0.25">
      <c r="A504">
        <v>47</v>
      </c>
      <c r="B504" t="s">
        <v>67</v>
      </c>
      <c r="C504" t="s">
        <v>68</v>
      </c>
      <c r="D504" s="1">
        <v>44783</v>
      </c>
      <c r="E504">
        <v>1557</v>
      </c>
      <c r="F504" s="1">
        <v>44820</v>
      </c>
      <c r="G504" s="1">
        <v>44815</v>
      </c>
      <c r="H504">
        <v>2371.1999999999998</v>
      </c>
      <c r="I504">
        <v>2371.1999999999998</v>
      </c>
      <c r="J504" s="1">
        <v>44820</v>
      </c>
      <c r="K504" t="s">
        <v>16</v>
      </c>
      <c r="M504">
        <f>J504-G504</f>
        <v>5</v>
      </c>
      <c r="N504">
        <f>H504*M504</f>
        <v>11856</v>
      </c>
    </row>
    <row r="505" spans="1:17" x14ac:dyDescent="0.25">
      <c r="A505">
        <v>47</v>
      </c>
      <c r="B505" t="s">
        <v>67</v>
      </c>
      <c r="C505" t="s">
        <v>394</v>
      </c>
      <c r="D505" s="1">
        <v>44716</v>
      </c>
      <c r="E505">
        <v>1047</v>
      </c>
      <c r="F505" s="1">
        <v>44763</v>
      </c>
      <c r="G505" s="1">
        <v>44746</v>
      </c>
      <c r="H505">
        <v>18.45</v>
      </c>
      <c r="I505">
        <v>18.45</v>
      </c>
      <c r="J505" s="1">
        <v>44763</v>
      </c>
      <c r="K505" t="s">
        <v>16</v>
      </c>
      <c r="M505">
        <f>J505-G505</f>
        <v>17</v>
      </c>
      <c r="N505">
        <f>H505*M505</f>
        <v>313.64999999999998</v>
      </c>
    </row>
    <row r="506" spans="1:17" x14ac:dyDescent="0.25">
      <c r="A506">
        <v>47</v>
      </c>
      <c r="B506" t="s">
        <v>67</v>
      </c>
      <c r="C506" t="s">
        <v>411</v>
      </c>
      <c r="D506" s="1">
        <v>44730</v>
      </c>
      <c r="E506">
        <v>1162</v>
      </c>
      <c r="F506" s="1">
        <v>44763</v>
      </c>
      <c r="G506" s="1">
        <v>44762</v>
      </c>
      <c r="H506">
        <v>389.24</v>
      </c>
      <c r="I506">
        <v>389.24</v>
      </c>
      <c r="J506" s="1">
        <v>44763</v>
      </c>
      <c r="K506" t="s">
        <v>16</v>
      </c>
      <c r="M506">
        <f>J506-G506</f>
        <v>1</v>
      </c>
      <c r="N506">
        <f>H506*M506</f>
        <v>389.24</v>
      </c>
    </row>
    <row r="507" spans="1:17" x14ac:dyDescent="0.25">
      <c r="A507">
        <v>47</v>
      </c>
      <c r="B507" t="s">
        <v>67</v>
      </c>
      <c r="C507" t="s">
        <v>443</v>
      </c>
      <c r="D507" s="1">
        <v>44799</v>
      </c>
      <c r="E507">
        <v>1607</v>
      </c>
      <c r="F507" s="1">
        <v>44825</v>
      </c>
      <c r="G507" s="1">
        <v>44830</v>
      </c>
      <c r="H507">
        <v>5097.24</v>
      </c>
      <c r="I507">
        <v>5097.24</v>
      </c>
      <c r="J507" s="1">
        <v>44825</v>
      </c>
      <c r="K507" t="s">
        <v>16</v>
      </c>
      <c r="M507">
        <f>J507-G507</f>
        <v>-5</v>
      </c>
      <c r="N507">
        <f>H507*M507</f>
        <v>-25486.199999999997</v>
      </c>
    </row>
    <row r="508" spans="1:17" x14ac:dyDescent="0.25">
      <c r="A508">
        <v>47</v>
      </c>
      <c r="B508" t="s">
        <v>67</v>
      </c>
      <c r="C508" t="s">
        <v>676</v>
      </c>
      <c r="D508" s="1">
        <v>44730</v>
      </c>
      <c r="E508">
        <v>1160</v>
      </c>
      <c r="F508" s="1">
        <v>44763</v>
      </c>
      <c r="G508" s="1">
        <v>44762</v>
      </c>
      <c r="H508">
        <v>14.68</v>
      </c>
      <c r="I508">
        <v>14.68</v>
      </c>
      <c r="J508" s="1">
        <v>44763</v>
      </c>
      <c r="K508" t="s">
        <v>16</v>
      </c>
      <c r="M508">
        <f>J508-G508</f>
        <v>1</v>
      </c>
      <c r="N508">
        <f>H508*M508</f>
        <v>14.68</v>
      </c>
    </row>
    <row r="509" spans="1:17" x14ac:dyDescent="0.25">
      <c r="A509">
        <v>2461</v>
      </c>
      <c r="B509" t="s">
        <v>198</v>
      </c>
      <c r="C509">
        <v>232</v>
      </c>
      <c r="D509" s="1">
        <v>44794</v>
      </c>
      <c r="E509">
        <v>1585</v>
      </c>
      <c r="F509" s="1">
        <v>44833</v>
      </c>
      <c r="G509" s="1">
        <v>44855</v>
      </c>
      <c r="H509">
        <v>7314.23</v>
      </c>
      <c r="I509">
        <v>7314.23</v>
      </c>
      <c r="J509" s="1">
        <v>44833</v>
      </c>
      <c r="K509" t="s">
        <v>16</v>
      </c>
      <c r="M509">
        <f>J509-G509</f>
        <v>-22</v>
      </c>
      <c r="N509">
        <f>H509*M509</f>
        <v>-160913.06</v>
      </c>
    </row>
    <row r="510" spans="1:17" x14ac:dyDescent="0.25">
      <c r="A510">
        <v>2461</v>
      </c>
      <c r="B510" t="s">
        <v>198</v>
      </c>
      <c r="C510">
        <v>216</v>
      </c>
      <c r="D510" s="1">
        <v>44708</v>
      </c>
      <c r="E510">
        <v>959</v>
      </c>
      <c r="F510" s="1">
        <v>44763</v>
      </c>
      <c r="G510" s="1">
        <v>44769</v>
      </c>
      <c r="H510">
        <v>1795</v>
      </c>
      <c r="I510">
        <v>1795</v>
      </c>
      <c r="J510" s="1">
        <v>44763</v>
      </c>
      <c r="K510" t="s">
        <v>16</v>
      </c>
      <c r="M510">
        <f>J510-G510</f>
        <v>-6</v>
      </c>
      <c r="N510">
        <f>H510*M510</f>
        <v>-10770</v>
      </c>
    </row>
    <row r="511" spans="1:17" x14ac:dyDescent="0.25">
      <c r="A511">
        <v>2461</v>
      </c>
      <c r="B511" t="s">
        <v>198</v>
      </c>
      <c r="C511">
        <v>214</v>
      </c>
      <c r="D511" s="1">
        <v>44708</v>
      </c>
      <c r="E511">
        <v>961</v>
      </c>
      <c r="F511" s="1">
        <v>44764</v>
      </c>
      <c r="G511" s="1">
        <v>44769</v>
      </c>
      <c r="H511">
        <v>12865.22</v>
      </c>
      <c r="I511">
        <v>12865.22</v>
      </c>
      <c r="J511" s="1">
        <v>44764</v>
      </c>
      <c r="K511" t="s">
        <v>16</v>
      </c>
      <c r="M511">
        <f>J511-G511</f>
        <v>-5</v>
      </c>
      <c r="N511">
        <f>H511*M511</f>
        <v>-64326.1</v>
      </c>
    </row>
    <row r="512" spans="1:17" x14ac:dyDescent="0.25">
      <c r="A512">
        <v>2461</v>
      </c>
      <c r="B512" t="s">
        <v>198</v>
      </c>
      <c r="C512">
        <v>229</v>
      </c>
      <c r="D512" s="1">
        <v>44774</v>
      </c>
      <c r="E512">
        <v>313</v>
      </c>
      <c r="F512" s="1">
        <v>44795</v>
      </c>
      <c r="G512" s="1">
        <v>44865</v>
      </c>
      <c r="H512">
        <v>8923.36</v>
      </c>
      <c r="I512">
        <v>8923.36</v>
      </c>
      <c r="J512" s="1">
        <v>44795</v>
      </c>
      <c r="K512" t="s">
        <v>13</v>
      </c>
      <c r="M512">
        <f>J512-G512</f>
        <v>-70</v>
      </c>
      <c r="N512">
        <f>H512*M512</f>
        <v>-624635.20000000007</v>
      </c>
    </row>
    <row r="513" spans="1:17" x14ac:dyDescent="0.25">
      <c r="A513">
        <v>2461</v>
      </c>
      <c r="B513" t="s">
        <v>198</v>
      </c>
      <c r="C513">
        <v>231</v>
      </c>
      <c r="D513" s="1">
        <v>44794</v>
      </c>
      <c r="E513">
        <v>335</v>
      </c>
      <c r="F513" s="1">
        <v>44795</v>
      </c>
      <c r="G513" s="1">
        <v>44865</v>
      </c>
      <c r="H513">
        <v>8923.36</v>
      </c>
      <c r="I513">
        <v>8923.36</v>
      </c>
      <c r="J513" s="1">
        <v>44795</v>
      </c>
      <c r="K513" t="s">
        <v>61</v>
      </c>
      <c r="M513">
        <f>J513-G513</f>
        <v>-70</v>
      </c>
      <c r="N513">
        <f>H513*M513</f>
        <v>-624635.20000000007</v>
      </c>
      <c r="Q513">
        <v>313</v>
      </c>
    </row>
    <row r="514" spans="1:17" x14ac:dyDescent="0.25">
      <c r="A514">
        <v>2461</v>
      </c>
      <c r="B514" t="s">
        <v>198</v>
      </c>
      <c r="C514">
        <v>215</v>
      </c>
      <c r="D514" s="1">
        <v>44708</v>
      </c>
      <c r="E514">
        <v>960</v>
      </c>
      <c r="F514" s="1">
        <v>44764</v>
      </c>
      <c r="G514" s="1">
        <v>44769</v>
      </c>
      <c r="H514">
        <v>7167.61</v>
      </c>
      <c r="I514">
        <v>7167.61</v>
      </c>
      <c r="J514" s="1">
        <v>44764</v>
      </c>
      <c r="K514" t="s">
        <v>16</v>
      </c>
      <c r="M514">
        <f>J514-G514</f>
        <v>-5</v>
      </c>
      <c r="N514">
        <f>H514*M514</f>
        <v>-35838.049999999996</v>
      </c>
    </row>
    <row r="515" spans="1:17" x14ac:dyDescent="0.25">
      <c r="A515">
        <v>2461</v>
      </c>
      <c r="B515" t="s">
        <v>198</v>
      </c>
      <c r="C515">
        <v>235</v>
      </c>
      <c r="D515" s="1">
        <v>44832</v>
      </c>
      <c r="E515">
        <v>1810</v>
      </c>
      <c r="F515" s="1">
        <v>44833</v>
      </c>
      <c r="G515" s="1">
        <v>44895</v>
      </c>
      <c r="H515">
        <v>7314.23</v>
      </c>
      <c r="I515">
        <v>7314.23</v>
      </c>
      <c r="J515" s="1">
        <v>44833</v>
      </c>
      <c r="K515" t="s">
        <v>65</v>
      </c>
      <c r="M515">
        <f>J515-G515</f>
        <v>-62</v>
      </c>
      <c r="N515">
        <f>H515*M515</f>
        <v>-453482.25999999995</v>
      </c>
      <c r="Q515">
        <v>1585</v>
      </c>
    </row>
    <row r="516" spans="1:17" x14ac:dyDescent="0.25">
      <c r="A516">
        <v>611</v>
      </c>
      <c r="B516" t="s">
        <v>112</v>
      </c>
      <c r="C516" t="s">
        <v>113</v>
      </c>
      <c r="D516" s="1">
        <v>44712</v>
      </c>
      <c r="E516">
        <v>1067</v>
      </c>
      <c r="F516" s="1">
        <v>44796</v>
      </c>
      <c r="G516" s="1">
        <v>44780</v>
      </c>
      <c r="H516">
        <v>936</v>
      </c>
      <c r="I516">
        <v>936</v>
      </c>
      <c r="J516" s="1">
        <v>44796</v>
      </c>
      <c r="K516" t="s">
        <v>16</v>
      </c>
      <c r="M516">
        <f>J516-G516</f>
        <v>16</v>
      </c>
      <c r="N516">
        <f>H516*M516</f>
        <v>14976</v>
      </c>
    </row>
    <row r="517" spans="1:17" x14ac:dyDescent="0.25">
      <c r="A517">
        <v>611</v>
      </c>
      <c r="B517" t="s">
        <v>112</v>
      </c>
      <c r="C517" t="s">
        <v>364</v>
      </c>
      <c r="D517" s="1">
        <v>44712</v>
      </c>
      <c r="E517">
        <v>1069</v>
      </c>
      <c r="F517" s="1">
        <v>44796</v>
      </c>
      <c r="G517" s="1">
        <v>44780</v>
      </c>
      <c r="H517">
        <v>1226</v>
      </c>
      <c r="I517">
        <v>1226</v>
      </c>
      <c r="J517" s="1">
        <v>44796</v>
      </c>
      <c r="K517" t="s">
        <v>16</v>
      </c>
      <c r="M517">
        <f>J517-G517</f>
        <v>16</v>
      </c>
      <c r="N517">
        <f>H517*M517</f>
        <v>19616</v>
      </c>
    </row>
    <row r="518" spans="1:17" x14ac:dyDescent="0.25">
      <c r="A518">
        <v>611</v>
      </c>
      <c r="B518" t="s">
        <v>112</v>
      </c>
      <c r="C518" t="s">
        <v>428</v>
      </c>
      <c r="D518" s="1">
        <v>44712</v>
      </c>
      <c r="E518">
        <v>1068</v>
      </c>
      <c r="F518" s="1">
        <v>44796</v>
      </c>
      <c r="G518" s="1">
        <v>44780</v>
      </c>
      <c r="H518">
        <v>4337.2</v>
      </c>
      <c r="I518">
        <v>4337.2</v>
      </c>
      <c r="J518" s="1">
        <v>44796</v>
      </c>
      <c r="K518" t="s">
        <v>16</v>
      </c>
      <c r="M518">
        <f>J518-G518</f>
        <v>16</v>
      </c>
      <c r="N518">
        <f>H518*M518</f>
        <v>69395.199999999997</v>
      </c>
    </row>
    <row r="519" spans="1:17" x14ac:dyDescent="0.25">
      <c r="A519">
        <v>611</v>
      </c>
      <c r="B519" t="s">
        <v>112</v>
      </c>
      <c r="C519" t="s">
        <v>454</v>
      </c>
      <c r="D519" s="1">
        <v>44712</v>
      </c>
      <c r="E519">
        <v>1064</v>
      </c>
      <c r="F519" s="1">
        <v>44796</v>
      </c>
      <c r="G519" s="1">
        <v>44780</v>
      </c>
      <c r="H519">
        <v>12836.32</v>
      </c>
      <c r="I519">
        <v>12836.32</v>
      </c>
      <c r="J519" s="1">
        <v>44796</v>
      </c>
      <c r="K519" t="s">
        <v>16</v>
      </c>
      <c r="M519">
        <f>J519-G519</f>
        <v>16</v>
      </c>
      <c r="N519">
        <f>H519*M519</f>
        <v>205381.12</v>
      </c>
    </row>
    <row r="520" spans="1:17" x14ac:dyDescent="0.25">
      <c r="A520">
        <v>611</v>
      </c>
      <c r="B520" t="s">
        <v>112</v>
      </c>
      <c r="C520" t="s">
        <v>463</v>
      </c>
      <c r="D520" s="1">
        <v>44742</v>
      </c>
      <c r="E520">
        <v>1279</v>
      </c>
      <c r="F520" s="1">
        <v>44811</v>
      </c>
      <c r="G520" s="1">
        <v>44811</v>
      </c>
      <c r="H520">
        <v>2448.08</v>
      </c>
      <c r="I520">
        <v>2448.08</v>
      </c>
      <c r="J520" s="1">
        <v>44811</v>
      </c>
      <c r="K520" t="s">
        <v>16</v>
      </c>
      <c r="M520">
        <f>J520-G520</f>
        <v>0</v>
      </c>
      <c r="N520">
        <f>H520*M520</f>
        <v>0</v>
      </c>
    </row>
    <row r="521" spans="1:17" x14ac:dyDescent="0.25">
      <c r="A521">
        <v>1623</v>
      </c>
      <c r="B521" t="s">
        <v>232</v>
      </c>
      <c r="C521" t="s">
        <v>233</v>
      </c>
      <c r="D521" s="1">
        <v>44692</v>
      </c>
      <c r="E521">
        <v>870</v>
      </c>
      <c r="F521" s="1">
        <v>44763</v>
      </c>
      <c r="G521" s="1">
        <v>44755</v>
      </c>
      <c r="H521">
        <v>312</v>
      </c>
      <c r="I521">
        <v>312</v>
      </c>
      <c r="J521" s="1">
        <v>44763</v>
      </c>
      <c r="K521" t="s">
        <v>16</v>
      </c>
      <c r="M521">
        <f>J521-G521</f>
        <v>8</v>
      </c>
      <c r="N521">
        <f>H521*M521</f>
        <v>2496</v>
      </c>
    </row>
    <row r="522" spans="1:17" x14ac:dyDescent="0.25">
      <c r="A522">
        <v>3097</v>
      </c>
      <c r="B522" t="s">
        <v>43</v>
      </c>
      <c r="C522">
        <v>22760063</v>
      </c>
      <c r="D522" s="1">
        <v>44742</v>
      </c>
      <c r="E522">
        <v>1228</v>
      </c>
      <c r="F522" s="1">
        <v>44774</v>
      </c>
      <c r="G522" s="1">
        <v>44777</v>
      </c>
      <c r="H522">
        <v>1052.1600000000001</v>
      </c>
      <c r="I522">
        <v>1052.1600000000001</v>
      </c>
      <c r="J522" s="1">
        <v>44774</v>
      </c>
      <c r="K522" t="s">
        <v>16</v>
      </c>
      <c r="M522">
        <f>J522-G522</f>
        <v>-3</v>
      </c>
      <c r="N522">
        <f>H522*M522</f>
        <v>-3156.4800000000005</v>
      </c>
    </row>
    <row r="523" spans="1:17" x14ac:dyDescent="0.25">
      <c r="A523">
        <v>3097</v>
      </c>
      <c r="B523" t="s">
        <v>43</v>
      </c>
      <c r="C523">
        <v>22760061</v>
      </c>
      <c r="D523" s="1">
        <v>44742</v>
      </c>
      <c r="E523">
        <v>1230</v>
      </c>
      <c r="F523" s="1">
        <v>44774</v>
      </c>
      <c r="G523" s="1">
        <v>44777</v>
      </c>
      <c r="H523">
        <v>407.29</v>
      </c>
      <c r="I523">
        <v>407.29</v>
      </c>
      <c r="J523" s="1">
        <v>44774</v>
      </c>
      <c r="K523" t="s">
        <v>16</v>
      </c>
      <c r="M523">
        <f>J523-G523</f>
        <v>-3</v>
      </c>
      <c r="N523">
        <f>H523*M523</f>
        <v>-1221.8700000000001</v>
      </c>
    </row>
    <row r="524" spans="1:17" x14ac:dyDescent="0.25">
      <c r="A524">
        <v>3097</v>
      </c>
      <c r="B524" t="s">
        <v>43</v>
      </c>
      <c r="C524">
        <v>22760073</v>
      </c>
      <c r="D524" s="1">
        <v>44773</v>
      </c>
      <c r="E524">
        <v>1437</v>
      </c>
      <c r="F524" s="1">
        <v>44804</v>
      </c>
      <c r="G524" s="1">
        <v>44805</v>
      </c>
      <c r="H524">
        <v>542.99</v>
      </c>
      <c r="I524">
        <v>542.99</v>
      </c>
      <c r="J524" s="1">
        <v>44804</v>
      </c>
      <c r="K524" t="s">
        <v>16</v>
      </c>
      <c r="M524">
        <f>J524-G524</f>
        <v>-1</v>
      </c>
      <c r="N524">
        <f>H524*M524</f>
        <v>-542.99</v>
      </c>
    </row>
    <row r="525" spans="1:17" x14ac:dyDescent="0.25">
      <c r="A525">
        <v>3097</v>
      </c>
      <c r="B525" t="s">
        <v>43</v>
      </c>
      <c r="C525">
        <v>22760079</v>
      </c>
      <c r="D525" s="1">
        <v>44804</v>
      </c>
      <c r="E525">
        <v>1663</v>
      </c>
      <c r="F525" s="1">
        <v>44834</v>
      </c>
      <c r="G525" s="1">
        <v>44836</v>
      </c>
      <c r="H525">
        <v>693.77</v>
      </c>
      <c r="I525">
        <v>693.77</v>
      </c>
      <c r="J525" s="1">
        <v>44834</v>
      </c>
      <c r="K525" t="s">
        <v>16</v>
      </c>
      <c r="M525">
        <f>J525-G525</f>
        <v>-2</v>
      </c>
      <c r="N525">
        <f>H525*M525</f>
        <v>-1387.54</v>
      </c>
    </row>
    <row r="526" spans="1:17" x14ac:dyDescent="0.25">
      <c r="A526">
        <v>3097</v>
      </c>
      <c r="B526" t="s">
        <v>43</v>
      </c>
      <c r="C526">
        <v>22760081</v>
      </c>
      <c r="D526" s="1">
        <v>44804</v>
      </c>
      <c r="E526">
        <v>1664</v>
      </c>
      <c r="F526" s="1">
        <v>44834</v>
      </c>
      <c r="G526" s="1">
        <v>44836</v>
      </c>
      <c r="H526">
        <v>1604.1</v>
      </c>
      <c r="I526">
        <v>1604.1</v>
      </c>
      <c r="J526" s="1">
        <v>44834</v>
      </c>
      <c r="K526" t="s">
        <v>16</v>
      </c>
      <c r="M526">
        <f>J526-G526</f>
        <v>-2</v>
      </c>
      <c r="N526">
        <f>H526*M526</f>
        <v>-3208.2</v>
      </c>
    </row>
    <row r="527" spans="1:17" x14ac:dyDescent="0.25">
      <c r="A527">
        <v>3097</v>
      </c>
      <c r="B527" t="s">
        <v>43</v>
      </c>
      <c r="C527">
        <v>22760074</v>
      </c>
      <c r="D527" s="1">
        <v>44773</v>
      </c>
      <c r="E527">
        <v>1470</v>
      </c>
      <c r="F527" s="1">
        <v>44804</v>
      </c>
      <c r="G527" s="1">
        <v>44806</v>
      </c>
      <c r="H527">
        <v>887.38</v>
      </c>
      <c r="I527">
        <v>887.38</v>
      </c>
      <c r="J527" s="1">
        <v>44804</v>
      </c>
      <c r="K527" t="s">
        <v>16</v>
      </c>
      <c r="M527">
        <f>J527-G527</f>
        <v>-2</v>
      </c>
      <c r="N527">
        <f>H527*M527</f>
        <v>-1774.76</v>
      </c>
    </row>
    <row r="528" spans="1:17" x14ac:dyDescent="0.25">
      <c r="A528">
        <v>3097</v>
      </c>
      <c r="B528" t="s">
        <v>43</v>
      </c>
      <c r="C528">
        <v>22760062</v>
      </c>
      <c r="D528" s="1">
        <v>44742</v>
      </c>
      <c r="E528">
        <v>1229</v>
      </c>
      <c r="F528" s="1">
        <v>44774</v>
      </c>
      <c r="G528" s="1">
        <v>44777</v>
      </c>
      <c r="H528">
        <v>493.18</v>
      </c>
      <c r="I528">
        <v>493.18</v>
      </c>
      <c r="J528" s="1">
        <v>44774</v>
      </c>
      <c r="K528" t="s">
        <v>16</v>
      </c>
      <c r="M528">
        <f>J528-G528</f>
        <v>-3</v>
      </c>
      <c r="N528">
        <f>H528*M528</f>
        <v>-1479.54</v>
      </c>
    </row>
    <row r="529" spans="1:17" x14ac:dyDescent="0.25">
      <c r="A529">
        <v>3097</v>
      </c>
      <c r="B529" t="s">
        <v>43</v>
      </c>
      <c r="C529">
        <v>22760080</v>
      </c>
      <c r="D529" s="1">
        <v>44804</v>
      </c>
      <c r="E529">
        <v>1662</v>
      </c>
      <c r="F529" s="1">
        <v>44834</v>
      </c>
      <c r="G529" s="1">
        <v>44836</v>
      </c>
      <c r="H529">
        <v>693.02</v>
      </c>
      <c r="I529">
        <v>693.02</v>
      </c>
      <c r="J529" s="1">
        <v>44834</v>
      </c>
      <c r="K529" t="s">
        <v>16</v>
      </c>
      <c r="M529">
        <f>J529-G529</f>
        <v>-2</v>
      </c>
      <c r="N529">
        <f>H529*M529</f>
        <v>-1386.04</v>
      </c>
    </row>
    <row r="530" spans="1:17" x14ac:dyDescent="0.25">
      <c r="A530">
        <v>3097</v>
      </c>
      <c r="B530" t="s">
        <v>43</v>
      </c>
      <c r="C530">
        <v>22760072</v>
      </c>
      <c r="D530" s="1">
        <v>44773</v>
      </c>
      <c r="E530">
        <v>1436</v>
      </c>
      <c r="F530" s="1">
        <v>44804</v>
      </c>
      <c r="G530" s="1">
        <v>44805</v>
      </c>
      <c r="H530">
        <v>447.59</v>
      </c>
      <c r="I530">
        <v>447.59</v>
      </c>
      <c r="J530" s="1">
        <v>44804</v>
      </c>
      <c r="K530" t="s">
        <v>16</v>
      </c>
      <c r="M530">
        <f>J530-G530</f>
        <v>-1</v>
      </c>
      <c r="N530">
        <f>H530*M530</f>
        <v>-447.59</v>
      </c>
    </row>
    <row r="531" spans="1:17" x14ac:dyDescent="0.25">
      <c r="A531">
        <v>3234</v>
      </c>
      <c r="B531" t="s">
        <v>199</v>
      </c>
      <c r="C531">
        <v>71500</v>
      </c>
      <c r="D531" s="1">
        <v>44796</v>
      </c>
      <c r="E531">
        <v>1595</v>
      </c>
      <c r="F531" s="1">
        <v>44825</v>
      </c>
      <c r="G531" s="1">
        <v>44828</v>
      </c>
      <c r="H531">
        <v>138.12</v>
      </c>
      <c r="I531">
        <v>138.12</v>
      </c>
      <c r="J531" s="1">
        <v>44825</v>
      </c>
      <c r="K531" t="s">
        <v>16</v>
      </c>
      <c r="M531">
        <f>J531-G531</f>
        <v>-3</v>
      </c>
      <c r="N531">
        <f>H531*M531</f>
        <v>-414.36</v>
      </c>
    </row>
    <row r="532" spans="1:17" x14ac:dyDescent="0.25">
      <c r="A532">
        <v>3234</v>
      </c>
      <c r="B532" t="s">
        <v>199</v>
      </c>
      <c r="C532">
        <v>55374</v>
      </c>
      <c r="D532" s="1">
        <v>44748</v>
      </c>
      <c r="E532">
        <v>1327</v>
      </c>
      <c r="F532" s="1">
        <v>44795</v>
      </c>
      <c r="G532" s="1">
        <v>44786</v>
      </c>
      <c r="H532">
        <v>2514.6799999999998</v>
      </c>
      <c r="I532">
        <v>2514.6799999999998</v>
      </c>
      <c r="J532" s="1">
        <v>44795</v>
      </c>
      <c r="K532" t="s">
        <v>16</v>
      </c>
      <c r="M532">
        <f>J532-G532</f>
        <v>9</v>
      </c>
      <c r="N532">
        <f>H532*M532</f>
        <v>22632.12</v>
      </c>
    </row>
    <row r="533" spans="1:17" x14ac:dyDescent="0.25">
      <c r="A533">
        <v>3234</v>
      </c>
      <c r="B533" t="s">
        <v>199</v>
      </c>
      <c r="C533">
        <v>66337</v>
      </c>
      <c r="D533" s="1">
        <v>44776</v>
      </c>
      <c r="E533">
        <v>1485</v>
      </c>
      <c r="F533" s="1">
        <v>44820</v>
      </c>
      <c r="G533" s="1">
        <v>44808</v>
      </c>
      <c r="H533">
        <v>825.29</v>
      </c>
      <c r="I533">
        <v>825.29</v>
      </c>
      <c r="J533" s="1">
        <v>44820</v>
      </c>
      <c r="K533" t="s">
        <v>16</v>
      </c>
      <c r="M533">
        <f>J533-G533</f>
        <v>12</v>
      </c>
      <c r="N533">
        <f>H533*M533</f>
        <v>9903.48</v>
      </c>
    </row>
    <row r="534" spans="1:17" x14ac:dyDescent="0.25">
      <c r="A534">
        <v>3234</v>
      </c>
      <c r="B534" t="s">
        <v>199</v>
      </c>
      <c r="C534">
        <v>44613</v>
      </c>
      <c r="D534" s="1">
        <v>44721</v>
      </c>
      <c r="E534">
        <v>1109</v>
      </c>
      <c r="F534" s="1">
        <v>44763</v>
      </c>
      <c r="G534" s="1">
        <v>44754</v>
      </c>
      <c r="H534">
        <v>119.13</v>
      </c>
      <c r="I534">
        <v>119.13</v>
      </c>
      <c r="J534" s="1">
        <v>44763</v>
      </c>
      <c r="K534" t="s">
        <v>16</v>
      </c>
      <c r="M534">
        <f>J534-G534</f>
        <v>9</v>
      </c>
      <c r="N534">
        <f>H534*M534</f>
        <v>1072.17</v>
      </c>
    </row>
    <row r="535" spans="1:17" x14ac:dyDescent="0.25">
      <c r="A535">
        <v>365</v>
      </c>
      <c r="B535" t="s">
        <v>39</v>
      </c>
      <c r="C535" t="s">
        <v>40</v>
      </c>
      <c r="D535" s="1">
        <v>44744</v>
      </c>
      <c r="E535">
        <v>1218</v>
      </c>
      <c r="F535" s="1">
        <v>44778</v>
      </c>
      <c r="G535" s="1">
        <v>44776</v>
      </c>
      <c r="H535">
        <v>71.56</v>
      </c>
      <c r="I535">
        <v>71.56</v>
      </c>
      <c r="J535" s="1">
        <v>44778</v>
      </c>
      <c r="K535" t="s">
        <v>16</v>
      </c>
      <c r="M535">
        <f>J535-G535</f>
        <v>2</v>
      </c>
      <c r="N535">
        <f>H535*M535</f>
        <v>143.12</v>
      </c>
    </row>
    <row r="536" spans="1:17" x14ac:dyDescent="0.25">
      <c r="A536">
        <v>2268</v>
      </c>
      <c r="B536" t="s">
        <v>277</v>
      </c>
      <c r="C536" s="2">
        <v>26877</v>
      </c>
      <c r="D536" s="1">
        <v>44773</v>
      </c>
      <c r="E536">
        <v>1504</v>
      </c>
      <c r="F536" s="1">
        <v>44818</v>
      </c>
      <c r="G536" s="1">
        <v>44811</v>
      </c>
      <c r="H536">
        <v>0</v>
      </c>
      <c r="I536">
        <v>226.4</v>
      </c>
      <c r="J536" s="1">
        <v>44818</v>
      </c>
      <c r="K536" t="s">
        <v>16</v>
      </c>
      <c r="L536" t="s">
        <v>761</v>
      </c>
      <c r="M536">
        <v>0</v>
      </c>
      <c r="N536">
        <f>H536*M536</f>
        <v>0</v>
      </c>
    </row>
    <row r="537" spans="1:17" x14ac:dyDescent="0.25">
      <c r="A537">
        <v>2268</v>
      </c>
      <c r="B537" t="s">
        <v>277</v>
      </c>
      <c r="C537" s="2">
        <v>26512</v>
      </c>
      <c r="D537" s="1">
        <v>44773</v>
      </c>
      <c r="E537">
        <v>1505</v>
      </c>
      <c r="F537" s="1">
        <v>44781</v>
      </c>
      <c r="G537" s="1">
        <v>44811</v>
      </c>
      <c r="H537">
        <v>0</v>
      </c>
      <c r="I537">
        <v>226.4</v>
      </c>
      <c r="J537" s="1">
        <v>44781</v>
      </c>
      <c r="K537" t="s">
        <v>65</v>
      </c>
      <c r="L537" t="s">
        <v>761</v>
      </c>
      <c r="M537">
        <v>0</v>
      </c>
      <c r="N537">
        <f>H537*M537</f>
        <v>0</v>
      </c>
      <c r="Q537">
        <v>1504</v>
      </c>
    </row>
    <row r="538" spans="1:17" x14ac:dyDescent="0.25">
      <c r="A538">
        <v>2268</v>
      </c>
      <c r="B538" t="s">
        <v>277</v>
      </c>
      <c r="C538" s="2">
        <v>12997</v>
      </c>
      <c r="D538" s="1">
        <v>44712</v>
      </c>
      <c r="E538">
        <v>1024</v>
      </c>
      <c r="F538" s="1">
        <v>44763</v>
      </c>
      <c r="G538" s="1">
        <v>44745</v>
      </c>
      <c r="H538">
        <v>3151.2</v>
      </c>
      <c r="I538">
        <v>3151.2</v>
      </c>
      <c r="J538" s="1">
        <v>44763</v>
      </c>
      <c r="K538" t="s">
        <v>16</v>
      </c>
      <c r="M538">
        <f>J538-G538</f>
        <v>18</v>
      </c>
      <c r="N538">
        <f>H538*M538</f>
        <v>56721.599999999999</v>
      </c>
    </row>
    <row r="539" spans="1:17" x14ac:dyDescent="0.25">
      <c r="A539">
        <v>2268</v>
      </c>
      <c r="B539" t="s">
        <v>277</v>
      </c>
      <c r="C539" s="2">
        <v>22494</v>
      </c>
      <c r="D539" s="1">
        <v>44742</v>
      </c>
      <c r="E539">
        <v>1217</v>
      </c>
      <c r="F539" s="1">
        <v>44811</v>
      </c>
      <c r="G539" s="1">
        <v>44775</v>
      </c>
      <c r="H539">
        <v>3592.15</v>
      </c>
      <c r="I539">
        <v>3818.55</v>
      </c>
      <c r="J539" s="1">
        <v>44811</v>
      </c>
      <c r="K539" t="s">
        <v>16</v>
      </c>
      <c r="M539">
        <f>J539-G539</f>
        <v>36</v>
      </c>
      <c r="N539">
        <f>H539*M539</f>
        <v>129317.40000000001</v>
      </c>
    </row>
    <row r="540" spans="1:17" x14ac:dyDescent="0.25">
      <c r="A540">
        <v>2268</v>
      </c>
      <c r="B540" t="s">
        <v>277</v>
      </c>
      <c r="C540" s="2">
        <v>24320</v>
      </c>
      <c r="D540" s="1">
        <v>44773</v>
      </c>
      <c r="E540">
        <v>1435</v>
      </c>
      <c r="F540" s="1">
        <v>44811</v>
      </c>
      <c r="G540" s="1">
        <v>44805</v>
      </c>
      <c r="H540">
        <v>4349.6000000000004</v>
      </c>
      <c r="I540">
        <v>4349.6000000000004</v>
      </c>
      <c r="J540" s="1">
        <v>44811</v>
      </c>
      <c r="K540" t="s">
        <v>16</v>
      </c>
      <c r="M540">
        <f>J540-G540</f>
        <v>6</v>
      </c>
      <c r="N540">
        <f>H540*M540</f>
        <v>26097.600000000002</v>
      </c>
    </row>
    <row r="541" spans="1:17" x14ac:dyDescent="0.25">
      <c r="A541">
        <v>2315</v>
      </c>
      <c r="B541" t="s">
        <v>468</v>
      </c>
      <c r="C541">
        <v>273</v>
      </c>
      <c r="D541" s="1">
        <v>44777</v>
      </c>
      <c r="E541">
        <v>1511</v>
      </c>
      <c r="F541" s="1">
        <v>44820</v>
      </c>
      <c r="G541" s="1">
        <v>44811</v>
      </c>
      <c r="H541">
        <v>245.15</v>
      </c>
      <c r="I541">
        <v>245.15</v>
      </c>
      <c r="J541" s="1">
        <v>44820</v>
      </c>
      <c r="K541" t="s">
        <v>16</v>
      </c>
      <c r="M541">
        <f>J541-G541</f>
        <v>9</v>
      </c>
      <c r="N541">
        <f>H541*M541</f>
        <v>2206.35</v>
      </c>
    </row>
    <row r="542" spans="1:17" x14ac:dyDescent="0.25">
      <c r="A542">
        <v>1382</v>
      </c>
      <c r="B542" t="s">
        <v>140</v>
      </c>
      <c r="C542" t="s">
        <v>141</v>
      </c>
      <c r="D542" s="1">
        <v>44756</v>
      </c>
      <c r="E542">
        <v>1334</v>
      </c>
      <c r="F542" s="1">
        <v>44818</v>
      </c>
      <c r="G542" s="1">
        <v>44819</v>
      </c>
      <c r="H542">
        <v>1610</v>
      </c>
      <c r="I542">
        <v>1610</v>
      </c>
      <c r="J542" s="1">
        <v>44818</v>
      </c>
      <c r="K542" t="s">
        <v>16</v>
      </c>
      <c r="M542">
        <f>J542-G542</f>
        <v>-1</v>
      </c>
      <c r="N542">
        <f>H542*M542</f>
        <v>-1610</v>
      </c>
    </row>
    <row r="543" spans="1:17" x14ac:dyDescent="0.25">
      <c r="A543">
        <v>1382</v>
      </c>
      <c r="B543" t="s">
        <v>140</v>
      </c>
      <c r="C543" t="s">
        <v>670</v>
      </c>
      <c r="D543" s="1">
        <v>44776</v>
      </c>
      <c r="E543">
        <v>1512</v>
      </c>
      <c r="F543" s="1">
        <v>44820</v>
      </c>
      <c r="G543" s="1">
        <v>44841</v>
      </c>
      <c r="H543">
        <v>1595</v>
      </c>
      <c r="I543">
        <v>1595</v>
      </c>
      <c r="J543" s="1">
        <v>44820</v>
      </c>
      <c r="K543" t="s">
        <v>16</v>
      </c>
      <c r="M543">
        <f>J543-G543</f>
        <v>-21</v>
      </c>
      <c r="N543">
        <f>H543*M543</f>
        <v>-33495</v>
      </c>
    </row>
    <row r="544" spans="1:17" x14ac:dyDescent="0.25">
      <c r="A544">
        <v>1382</v>
      </c>
      <c r="B544" t="s">
        <v>140</v>
      </c>
      <c r="C544" t="s">
        <v>701</v>
      </c>
      <c r="D544" s="1">
        <v>44756</v>
      </c>
      <c r="E544">
        <v>1341</v>
      </c>
      <c r="F544" s="1">
        <v>44820</v>
      </c>
      <c r="G544" s="1">
        <v>44820</v>
      </c>
      <c r="H544">
        <v>3888</v>
      </c>
      <c r="I544">
        <v>3888</v>
      </c>
      <c r="J544" s="1">
        <v>44820</v>
      </c>
      <c r="K544" t="s">
        <v>16</v>
      </c>
      <c r="M544">
        <f>J544-G544</f>
        <v>0</v>
      </c>
      <c r="N544">
        <f>H544*M544</f>
        <v>0</v>
      </c>
    </row>
    <row r="545" spans="1:14" x14ac:dyDescent="0.25">
      <c r="A545">
        <v>3881</v>
      </c>
      <c r="B545" t="s">
        <v>525</v>
      </c>
      <c r="C545">
        <v>20000037511</v>
      </c>
      <c r="D545" s="1">
        <v>44720</v>
      </c>
      <c r="E545">
        <v>1099</v>
      </c>
      <c r="F545" s="1">
        <v>44757</v>
      </c>
      <c r="G545" s="1">
        <v>44783</v>
      </c>
      <c r="H545">
        <v>65.58</v>
      </c>
      <c r="I545">
        <v>65.58</v>
      </c>
      <c r="J545" s="1">
        <v>44757</v>
      </c>
      <c r="K545" t="s">
        <v>16</v>
      </c>
      <c r="M545">
        <f>J545-G545</f>
        <v>-26</v>
      </c>
      <c r="N545">
        <f>H545*M545</f>
        <v>-1705.08</v>
      </c>
    </row>
    <row r="546" spans="1:14" x14ac:dyDescent="0.25">
      <c r="A546">
        <v>2480</v>
      </c>
      <c r="B546" t="s">
        <v>119</v>
      </c>
      <c r="C546">
        <v>13388</v>
      </c>
      <c r="D546" s="1">
        <v>44742</v>
      </c>
      <c r="E546">
        <v>1254</v>
      </c>
      <c r="F546" s="1">
        <v>44778</v>
      </c>
      <c r="G546" s="1">
        <v>44778</v>
      </c>
      <c r="H546">
        <v>1968.38</v>
      </c>
      <c r="I546">
        <v>1968.38</v>
      </c>
      <c r="J546" s="1">
        <v>44778</v>
      </c>
      <c r="K546" t="s">
        <v>16</v>
      </c>
      <c r="M546">
        <f>J546-G546</f>
        <v>0</v>
      </c>
      <c r="N546">
        <f>H546*M546</f>
        <v>0</v>
      </c>
    </row>
    <row r="547" spans="1:14" x14ac:dyDescent="0.25">
      <c r="A547">
        <v>2480</v>
      </c>
      <c r="B547" t="s">
        <v>119</v>
      </c>
      <c r="C547">
        <v>10664</v>
      </c>
      <c r="D547" s="1">
        <v>44712</v>
      </c>
      <c r="E547">
        <v>1033</v>
      </c>
      <c r="F547" s="1">
        <v>44763</v>
      </c>
      <c r="G547" s="1">
        <v>44745</v>
      </c>
      <c r="H547">
        <v>1814.63</v>
      </c>
      <c r="I547">
        <v>1814.63</v>
      </c>
      <c r="J547" s="1">
        <v>44763</v>
      </c>
      <c r="K547" t="s">
        <v>16</v>
      </c>
      <c r="M547">
        <f>J547-G547</f>
        <v>18</v>
      </c>
      <c r="N547">
        <f>H547*M547</f>
        <v>32663.340000000004</v>
      </c>
    </row>
    <row r="548" spans="1:14" x14ac:dyDescent="0.25">
      <c r="A548">
        <v>2480</v>
      </c>
      <c r="B548" t="s">
        <v>119</v>
      </c>
      <c r="C548">
        <v>16198</v>
      </c>
      <c r="D548" s="1">
        <v>44773</v>
      </c>
      <c r="E548">
        <v>1467</v>
      </c>
      <c r="F548" s="1">
        <v>44820</v>
      </c>
      <c r="G548" s="1">
        <v>44806</v>
      </c>
      <c r="H548">
        <v>1549.5</v>
      </c>
      <c r="I548">
        <v>1549.5</v>
      </c>
      <c r="J548" s="1">
        <v>44820</v>
      </c>
      <c r="K548" t="s">
        <v>16</v>
      </c>
      <c r="M548">
        <f>J548-G548</f>
        <v>14</v>
      </c>
      <c r="N548">
        <f>H548*M548</f>
        <v>21693</v>
      </c>
    </row>
    <row r="549" spans="1:14" x14ac:dyDescent="0.25">
      <c r="A549">
        <v>2527</v>
      </c>
      <c r="B549" t="s">
        <v>725</v>
      </c>
      <c r="C549" t="s">
        <v>726</v>
      </c>
      <c r="D549" s="1">
        <v>44742</v>
      </c>
      <c r="E549">
        <v>253</v>
      </c>
      <c r="F549" s="1">
        <v>44771</v>
      </c>
      <c r="G549" s="1">
        <v>44772</v>
      </c>
      <c r="H549">
        <v>4008</v>
      </c>
      <c r="I549">
        <v>4758</v>
      </c>
      <c r="J549" s="1">
        <v>44771</v>
      </c>
      <c r="K549" t="s">
        <v>13</v>
      </c>
      <c r="M549">
        <f>J549-G549</f>
        <v>-1</v>
      </c>
      <c r="N549">
        <f>H549*M549</f>
        <v>-4008</v>
      </c>
    </row>
    <row r="550" spans="1:14" x14ac:dyDescent="0.25">
      <c r="A550">
        <v>2800</v>
      </c>
      <c r="B550" t="s">
        <v>339</v>
      </c>
      <c r="C550" t="s">
        <v>340</v>
      </c>
      <c r="D550" s="1">
        <v>44724</v>
      </c>
      <c r="E550">
        <v>242</v>
      </c>
      <c r="F550" s="1">
        <v>44763</v>
      </c>
      <c r="G550" s="1">
        <v>44754</v>
      </c>
      <c r="H550">
        <v>1777.85</v>
      </c>
      <c r="I550">
        <v>1777.85</v>
      </c>
      <c r="J550" s="1">
        <v>44763</v>
      </c>
      <c r="K550" t="s">
        <v>270</v>
      </c>
      <c r="M550">
        <f>J550-G550</f>
        <v>9</v>
      </c>
      <c r="N550">
        <f>H550*M550</f>
        <v>16000.65</v>
      </c>
    </row>
    <row r="551" spans="1:14" x14ac:dyDescent="0.25">
      <c r="A551">
        <v>1380</v>
      </c>
      <c r="B551" t="s">
        <v>138</v>
      </c>
      <c r="C551" t="s">
        <v>139</v>
      </c>
      <c r="D551" s="1">
        <v>44712</v>
      </c>
      <c r="E551">
        <v>1034</v>
      </c>
      <c r="F551" s="1">
        <v>44764</v>
      </c>
      <c r="G551" s="1">
        <v>44745</v>
      </c>
      <c r="H551">
        <v>7382.15</v>
      </c>
      <c r="I551">
        <v>7382.15</v>
      </c>
      <c r="J551" s="1">
        <v>44764</v>
      </c>
      <c r="K551" t="s">
        <v>16</v>
      </c>
      <c r="M551">
        <f>J551-G551</f>
        <v>19</v>
      </c>
      <c r="N551">
        <f>H551*M551</f>
        <v>140260.85</v>
      </c>
    </row>
    <row r="552" spans="1:14" x14ac:dyDescent="0.25">
      <c r="A552">
        <v>1380</v>
      </c>
      <c r="B552" t="s">
        <v>138</v>
      </c>
      <c r="C552" t="s">
        <v>177</v>
      </c>
      <c r="D552" s="1">
        <v>44742</v>
      </c>
      <c r="E552">
        <v>1246</v>
      </c>
      <c r="F552" s="1">
        <v>44778</v>
      </c>
      <c r="G552" s="1">
        <v>44778</v>
      </c>
      <c r="H552">
        <v>3130.79</v>
      </c>
      <c r="I552">
        <v>3130.79</v>
      </c>
      <c r="J552" s="1">
        <v>44778</v>
      </c>
      <c r="K552" t="s">
        <v>16</v>
      </c>
      <c r="M552">
        <f>J552-G552</f>
        <v>0</v>
      </c>
      <c r="N552">
        <f>H552*M552</f>
        <v>0</v>
      </c>
    </row>
    <row r="553" spans="1:14" x14ac:dyDescent="0.25">
      <c r="A553">
        <v>1380</v>
      </c>
      <c r="B553" t="s">
        <v>138</v>
      </c>
      <c r="C553" t="s">
        <v>197</v>
      </c>
      <c r="D553" s="1">
        <v>44773</v>
      </c>
      <c r="E553">
        <v>1513</v>
      </c>
      <c r="F553" s="1">
        <v>44825</v>
      </c>
      <c r="G553" s="1">
        <v>44811</v>
      </c>
      <c r="H553">
        <v>7194.35</v>
      </c>
      <c r="I553">
        <v>7194.35</v>
      </c>
      <c r="J553" s="1">
        <v>44825</v>
      </c>
      <c r="K553" t="s">
        <v>16</v>
      </c>
      <c r="M553">
        <f>J553-G553</f>
        <v>14</v>
      </c>
      <c r="N553">
        <f>H553*M553</f>
        <v>100720.90000000001</v>
      </c>
    </row>
    <row r="554" spans="1:14" x14ac:dyDescent="0.25">
      <c r="A554">
        <v>1380</v>
      </c>
      <c r="B554" t="s">
        <v>138</v>
      </c>
      <c r="C554" t="s">
        <v>448</v>
      </c>
      <c r="D554" s="1">
        <v>44712</v>
      </c>
      <c r="E554">
        <v>1036</v>
      </c>
      <c r="F554" s="1">
        <v>44764</v>
      </c>
      <c r="G554" s="1">
        <v>44745</v>
      </c>
      <c r="H554">
        <v>7293.95</v>
      </c>
      <c r="I554">
        <v>7293.95</v>
      </c>
      <c r="J554" s="1">
        <v>44764</v>
      </c>
      <c r="K554" t="s">
        <v>16</v>
      </c>
      <c r="M554">
        <f>J554-G554</f>
        <v>19</v>
      </c>
      <c r="N554">
        <f>H554*M554</f>
        <v>138585.04999999999</v>
      </c>
    </row>
    <row r="555" spans="1:14" x14ac:dyDescent="0.25">
      <c r="A555">
        <v>1380</v>
      </c>
      <c r="B555" t="s">
        <v>138</v>
      </c>
      <c r="C555" t="s">
        <v>451</v>
      </c>
      <c r="D555" s="1">
        <v>44773</v>
      </c>
      <c r="E555">
        <v>1519</v>
      </c>
      <c r="F555" s="1">
        <v>44820</v>
      </c>
      <c r="G555" s="1">
        <v>44812</v>
      </c>
      <c r="H555">
        <v>29.55</v>
      </c>
      <c r="I555">
        <v>29.55</v>
      </c>
      <c r="J555" s="1">
        <v>44820</v>
      </c>
      <c r="K555" t="s">
        <v>16</v>
      </c>
      <c r="M555">
        <f>J555-G555</f>
        <v>8</v>
      </c>
      <c r="N555">
        <f>H555*M555</f>
        <v>236.4</v>
      </c>
    </row>
    <row r="556" spans="1:14" x14ac:dyDescent="0.25">
      <c r="A556">
        <v>1380</v>
      </c>
      <c r="B556" t="s">
        <v>138</v>
      </c>
      <c r="C556">
        <v>4679</v>
      </c>
      <c r="D556" s="1">
        <v>44773</v>
      </c>
      <c r="E556">
        <v>1517</v>
      </c>
      <c r="F556" s="1">
        <v>44825</v>
      </c>
      <c r="G556" s="1">
        <v>44812</v>
      </c>
      <c r="H556">
        <v>12158.58</v>
      </c>
      <c r="I556">
        <v>12158.58</v>
      </c>
      <c r="J556" s="1">
        <v>44825</v>
      </c>
      <c r="K556" t="s">
        <v>16</v>
      </c>
      <c r="M556">
        <f>J556-G556</f>
        <v>13</v>
      </c>
      <c r="N556">
        <f>H556*M556</f>
        <v>158061.54</v>
      </c>
    </row>
    <row r="557" spans="1:14" x14ac:dyDescent="0.25">
      <c r="A557">
        <v>1380</v>
      </c>
      <c r="B557" t="s">
        <v>138</v>
      </c>
      <c r="C557" t="s">
        <v>577</v>
      </c>
      <c r="D557" s="1">
        <v>44742</v>
      </c>
      <c r="E557">
        <v>1248</v>
      </c>
      <c r="F557" s="1">
        <v>44778</v>
      </c>
      <c r="G557" s="1">
        <v>44778</v>
      </c>
      <c r="H557">
        <v>3878.45</v>
      </c>
      <c r="I557">
        <v>3878.45</v>
      </c>
      <c r="J557" s="1">
        <v>44778</v>
      </c>
      <c r="K557" t="s">
        <v>16</v>
      </c>
      <c r="M557">
        <f>J557-G557</f>
        <v>0</v>
      </c>
      <c r="N557">
        <f>H557*M557</f>
        <v>0</v>
      </c>
    </row>
    <row r="558" spans="1:14" x14ac:dyDescent="0.25">
      <c r="A558">
        <v>92</v>
      </c>
      <c r="B558" t="s">
        <v>272</v>
      </c>
      <c r="C558">
        <v>9400111715</v>
      </c>
      <c r="D558" s="1">
        <v>44750</v>
      </c>
      <c r="E558">
        <v>1303</v>
      </c>
      <c r="F558" s="1">
        <v>44825</v>
      </c>
      <c r="G558" s="1">
        <v>44812</v>
      </c>
      <c r="H558">
        <v>3811.5</v>
      </c>
      <c r="I558">
        <v>3811.5</v>
      </c>
      <c r="J558" s="1">
        <v>44825</v>
      </c>
      <c r="K558" t="s">
        <v>16</v>
      </c>
      <c r="M558">
        <f>J558-G558</f>
        <v>13</v>
      </c>
      <c r="N558">
        <f>H558*M558</f>
        <v>49549.5</v>
      </c>
    </row>
    <row r="559" spans="1:14" x14ac:dyDescent="0.25">
      <c r="A559">
        <v>97</v>
      </c>
      <c r="B559" t="s">
        <v>659</v>
      </c>
      <c r="C559">
        <v>10002</v>
      </c>
      <c r="D559" s="1">
        <v>44680</v>
      </c>
      <c r="E559">
        <v>809</v>
      </c>
      <c r="F559" s="1">
        <v>44743</v>
      </c>
      <c r="G559" s="1">
        <v>44747</v>
      </c>
      <c r="H559">
        <v>6200</v>
      </c>
      <c r="I559">
        <v>6200</v>
      </c>
      <c r="J559" s="1">
        <v>44743</v>
      </c>
      <c r="K559" t="s">
        <v>16</v>
      </c>
      <c r="M559">
        <f>J559-G559</f>
        <v>-4</v>
      </c>
      <c r="N559">
        <f>H559*M559</f>
        <v>-24800</v>
      </c>
    </row>
    <row r="560" spans="1:14" x14ac:dyDescent="0.25">
      <c r="A560">
        <v>3714</v>
      </c>
      <c r="B560" t="s">
        <v>189</v>
      </c>
      <c r="C560">
        <v>2872330</v>
      </c>
      <c r="D560" s="1">
        <v>44750</v>
      </c>
      <c r="E560">
        <v>1323</v>
      </c>
      <c r="F560" s="1">
        <v>44762</v>
      </c>
      <c r="G560" s="1">
        <v>44817</v>
      </c>
      <c r="H560">
        <v>9.9</v>
      </c>
      <c r="I560">
        <v>9.9</v>
      </c>
      <c r="J560" s="1">
        <v>44762</v>
      </c>
      <c r="K560" t="s">
        <v>16</v>
      </c>
      <c r="M560">
        <f>J560-G560</f>
        <v>-55</v>
      </c>
      <c r="N560">
        <f>H560*M560</f>
        <v>-544.5</v>
      </c>
    </row>
    <row r="561" spans="1:17" x14ac:dyDescent="0.25">
      <c r="A561">
        <v>3714</v>
      </c>
      <c r="B561" t="s">
        <v>189</v>
      </c>
      <c r="C561">
        <v>3103495</v>
      </c>
      <c r="D561" s="1">
        <v>44778</v>
      </c>
      <c r="E561">
        <v>1548</v>
      </c>
      <c r="F561" s="1">
        <v>44789</v>
      </c>
      <c r="G561" s="1">
        <v>44845</v>
      </c>
      <c r="H561">
        <v>40.68</v>
      </c>
      <c r="I561">
        <v>40.68</v>
      </c>
      <c r="J561" s="1">
        <v>44789</v>
      </c>
      <c r="K561" t="s">
        <v>16</v>
      </c>
      <c r="M561">
        <f>J561-G561</f>
        <v>-56</v>
      </c>
      <c r="N561">
        <f>H561*M561</f>
        <v>-2278.08</v>
      </c>
    </row>
    <row r="562" spans="1:17" x14ac:dyDescent="0.25">
      <c r="A562">
        <v>3714</v>
      </c>
      <c r="B562" t="s">
        <v>189</v>
      </c>
      <c r="C562">
        <v>3103496</v>
      </c>
      <c r="D562" s="1">
        <v>44778</v>
      </c>
      <c r="E562">
        <v>1526</v>
      </c>
      <c r="F562" s="1">
        <v>44789</v>
      </c>
      <c r="G562" s="1">
        <v>44843</v>
      </c>
      <c r="H562">
        <v>198.19</v>
      </c>
      <c r="I562">
        <v>198.19</v>
      </c>
      <c r="J562" s="1">
        <v>44789</v>
      </c>
      <c r="K562" t="s">
        <v>16</v>
      </c>
      <c r="M562">
        <f>J562-G562</f>
        <v>-54</v>
      </c>
      <c r="N562">
        <f>H562*M562</f>
        <v>-10702.26</v>
      </c>
    </row>
    <row r="563" spans="1:17" x14ac:dyDescent="0.25">
      <c r="A563">
        <v>3714</v>
      </c>
      <c r="B563" t="s">
        <v>189</v>
      </c>
      <c r="C563">
        <v>3157486</v>
      </c>
      <c r="D563" s="1">
        <v>44812</v>
      </c>
      <c r="E563">
        <v>1743</v>
      </c>
      <c r="F563" s="1">
        <v>44826</v>
      </c>
      <c r="G563" s="1">
        <v>44876</v>
      </c>
      <c r="H563">
        <v>52.65</v>
      </c>
      <c r="I563">
        <v>52.65</v>
      </c>
      <c r="J563" s="1">
        <v>44826</v>
      </c>
      <c r="K563" t="s">
        <v>16</v>
      </c>
      <c r="M563">
        <f>J563-G563</f>
        <v>-50</v>
      </c>
      <c r="N563">
        <f>H563*M563</f>
        <v>-2632.5</v>
      </c>
    </row>
    <row r="564" spans="1:17" x14ac:dyDescent="0.25">
      <c r="A564">
        <v>3714</v>
      </c>
      <c r="B564" t="s">
        <v>189</v>
      </c>
      <c r="C564">
        <v>2872329</v>
      </c>
      <c r="D564" s="1">
        <v>44750</v>
      </c>
      <c r="E564">
        <v>1319</v>
      </c>
      <c r="F564" s="1">
        <v>44762</v>
      </c>
      <c r="G564" s="1">
        <v>44816</v>
      </c>
      <c r="H564">
        <v>9.9</v>
      </c>
      <c r="I564">
        <v>9.9</v>
      </c>
      <c r="J564" s="1">
        <v>44762</v>
      </c>
      <c r="K564" t="s">
        <v>16</v>
      </c>
      <c r="M564">
        <f>J564-G564</f>
        <v>-54</v>
      </c>
      <c r="N564">
        <f>H564*M564</f>
        <v>-534.6</v>
      </c>
    </row>
    <row r="565" spans="1:17" x14ac:dyDescent="0.25">
      <c r="A565">
        <v>3714</v>
      </c>
      <c r="B565" t="s">
        <v>189</v>
      </c>
      <c r="C565">
        <v>3157487</v>
      </c>
      <c r="D565" s="1">
        <v>44812</v>
      </c>
      <c r="E565">
        <v>1744</v>
      </c>
      <c r="F565" s="1">
        <v>44826</v>
      </c>
      <c r="G565" s="1">
        <v>44876</v>
      </c>
      <c r="H565">
        <v>525.37</v>
      </c>
      <c r="I565">
        <v>525.37</v>
      </c>
      <c r="J565" s="1">
        <v>44826</v>
      </c>
      <c r="K565" t="s">
        <v>16</v>
      </c>
      <c r="M565">
        <f>J565-G565</f>
        <v>-50</v>
      </c>
      <c r="N565">
        <f>H565*M565</f>
        <v>-26268.5</v>
      </c>
    </row>
    <row r="566" spans="1:17" x14ac:dyDescent="0.25">
      <c r="A566">
        <v>3754</v>
      </c>
      <c r="B566" t="s">
        <v>90</v>
      </c>
      <c r="C566">
        <v>978</v>
      </c>
      <c r="D566" s="1">
        <v>44620</v>
      </c>
      <c r="E566">
        <v>435</v>
      </c>
      <c r="F566" s="1">
        <v>44811</v>
      </c>
      <c r="G566" s="1">
        <v>44691</v>
      </c>
      <c r="H566">
        <v>3077.73</v>
      </c>
      <c r="I566">
        <v>3077.73</v>
      </c>
      <c r="J566" s="1">
        <v>44811</v>
      </c>
      <c r="K566" t="s">
        <v>16</v>
      </c>
      <c r="M566">
        <f>J566-G566</f>
        <v>120</v>
      </c>
      <c r="N566">
        <f>H566*M566</f>
        <v>369327.6</v>
      </c>
    </row>
    <row r="567" spans="1:17" x14ac:dyDescent="0.25">
      <c r="A567">
        <v>3754</v>
      </c>
      <c r="B567" t="s">
        <v>90</v>
      </c>
      <c r="C567">
        <v>4016</v>
      </c>
      <c r="D567" s="1">
        <v>44792</v>
      </c>
      <c r="E567">
        <v>1574</v>
      </c>
      <c r="F567" s="1">
        <v>44792</v>
      </c>
      <c r="G567" s="1">
        <v>44852</v>
      </c>
      <c r="H567">
        <v>213.5</v>
      </c>
      <c r="I567">
        <v>213.5</v>
      </c>
      <c r="J567" s="1">
        <v>44792</v>
      </c>
      <c r="K567" t="s">
        <v>65</v>
      </c>
      <c r="M567">
        <f>J567-G567</f>
        <v>-60</v>
      </c>
      <c r="N567">
        <f>H567*M567</f>
        <v>-12810</v>
      </c>
      <c r="Q567">
        <v>1177</v>
      </c>
    </row>
    <row r="568" spans="1:17" x14ac:dyDescent="0.25">
      <c r="A568">
        <v>3754</v>
      </c>
      <c r="B568" t="s">
        <v>90</v>
      </c>
      <c r="C568">
        <v>3895</v>
      </c>
      <c r="D568" s="1">
        <v>44771</v>
      </c>
      <c r="E568">
        <v>1509</v>
      </c>
      <c r="F568" s="1">
        <v>44792</v>
      </c>
      <c r="G568" s="1">
        <v>44841</v>
      </c>
      <c r="H568">
        <v>213.5</v>
      </c>
      <c r="I568">
        <v>213.5</v>
      </c>
      <c r="J568" s="1">
        <v>44792</v>
      </c>
      <c r="K568" t="s">
        <v>16</v>
      </c>
      <c r="M568">
        <f>J568-G568</f>
        <v>-49</v>
      </c>
      <c r="N568">
        <f>H568*M568</f>
        <v>-10461.5</v>
      </c>
    </row>
    <row r="569" spans="1:17" x14ac:dyDescent="0.25">
      <c r="A569">
        <v>820</v>
      </c>
      <c r="B569" t="s">
        <v>595</v>
      </c>
      <c r="C569" t="s">
        <v>596</v>
      </c>
      <c r="D569" s="1">
        <v>44742</v>
      </c>
      <c r="E569">
        <v>1243</v>
      </c>
      <c r="F569" s="1">
        <v>44811</v>
      </c>
      <c r="G569" s="1">
        <v>44809</v>
      </c>
      <c r="H569">
        <v>2960</v>
      </c>
      <c r="I569">
        <v>2960</v>
      </c>
      <c r="J569" s="1">
        <v>44811</v>
      </c>
      <c r="K569" t="s">
        <v>16</v>
      </c>
      <c r="M569">
        <f>J569-G569</f>
        <v>2</v>
      </c>
      <c r="N569">
        <f>H569*M569</f>
        <v>5920</v>
      </c>
    </row>
    <row r="570" spans="1:17" x14ac:dyDescent="0.25">
      <c r="A570">
        <v>820</v>
      </c>
      <c r="B570" t="s">
        <v>595</v>
      </c>
      <c r="C570" t="s">
        <v>613</v>
      </c>
      <c r="D570" s="1">
        <v>44693</v>
      </c>
      <c r="E570">
        <v>897</v>
      </c>
      <c r="F570" s="1">
        <v>44760</v>
      </c>
      <c r="G570" s="1">
        <v>44759</v>
      </c>
      <c r="H570">
        <v>2580</v>
      </c>
      <c r="I570">
        <v>2580</v>
      </c>
      <c r="J570" s="1">
        <v>44760</v>
      </c>
      <c r="K570" t="s">
        <v>16</v>
      </c>
      <c r="M570">
        <f>J570-G570</f>
        <v>1</v>
      </c>
      <c r="N570">
        <f>H570*M570</f>
        <v>2580</v>
      </c>
    </row>
    <row r="571" spans="1:17" x14ac:dyDescent="0.25">
      <c r="A571">
        <v>820</v>
      </c>
      <c r="B571" t="s">
        <v>595</v>
      </c>
      <c r="C571" t="s">
        <v>712</v>
      </c>
      <c r="D571" s="1">
        <v>44706</v>
      </c>
      <c r="E571">
        <v>935</v>
      </c>
      <c r="F571" s="1">
        <v>44767</v>
      </c>
      <c r="G571" s="1">
        <v>44767</v>
      </c>
      <c r="H571">
        <v>2960</v>
      </c>
      <c r="I571">
        <v>2960</v>
      </c>
      <c r="J571" s="1">
        <v>44767</v>
      </c>
      <c r="K571" t="s">
        <v>16</v>
      </c>
      <c r="M571">
        <f>J571-G571</f>
        <v>0</v>
      </c>
      <c r="N571">
        <f>H571*M571</f>
        <v>0</v>
      </c>
    </row>
    <row r="572" spans="1:17" x14ac:dyDescent="0.25">
      <c r="A572">
        <v>360</v>
      </c>
      <c r="B572" t="s">
        <v>723</v>
      </c>
      <c r="C572" t="s">
        <v>724</v>
      </c>
      <c r="D572" s="1">
        <v>44727</v>
      </c>
      <c r="E572">
        <v>1140</v>
      </c>
      <c r="F572" s="1">
        <v>44796</v>
      </c>
      <c r="G572" s="1">
        <v>44790</v>
      </c>
      <c r="H572">
        <v>52.24</v>
      </c>
      <c r="I572">
        <v>52.24</v>
      </c>
      <c r="J572" s="1">
        <v>44796</v>
      </c>
      <c r="K572" t="s">
        <v>16</v>
      </c>
      <c r="M572">
        <f>J572-G572</f>
        <v>6</v>
      </c>
      <c r="N572">
        <f>H572*M572</f>
        <v>313.44</v>
      </c>
    </row>
    <row r="573" spans="1:17" x14ac:dyDescent="0.25">
      <c r="A573">
        <v>2995</v>
      </c>
      <c r="B573" t="s">
        <v>85</v>
      </c>
      <c r="C573" t="s">
        <v>86</v>
      </c>
      <c r="D573" s="1">
        <v>44698</v>
      </c>
      <c r="E573">
        <v>922</v>
      </c>
      <c r="F573" s="1">
        <v>44774</v>
      </c>
      <c r="G573" s="1">
        <v>44773</v>
      </c>
      <c r="H573">
        <v>541.78</v>
      </c>
      <c r="I573">
        <v>1083.56</v>
      </c>
      <c r="J573" s="1">
        <v>44774</v>
      </c>
      <c r="K573" t="s">
        <v>16</v>
      </c>
      <c r="M573">
        <f>J573-G573</f>
        <v>1</v>
      </c>
      <c r="N573">
        <f>H573*M573</f>
        <v>541.78</v>
      </c>
    </row>
    <row r="574" spans="1:17" x14ac:dyDescent="0.25">
      <c r="A574">
        <v>2995</v>
      </c>
      <c r="B574" t="s">
        <v>85</v>
      </c>
      <c r="C574" t="s">
        <v>132</v>
      </c>
      <c r="D574" s="1">
        <v>44681</v>
      </c>
      <c r="E574">
        <v>772</v>
      </c>
      <c r="F574" s="1">
        <v>44774</v>
      </c>
      <c r="G574" s="1">
        <v>44773</v>
      </c>
      <c r="H574">
        <v>1746.82</v>
      </c>
      <c r="I574">
        <v>3493.63</v>
      </c>
      <c r="J574" s="1">
        <v>44774</v>
      </c>
      <c r="K574" t="s">
        <v>16</v>
      </c>
      <c r="M574">
        <f>J574-G574</f>
        <v>1</v>
      </c>
      <c r="N574">
        <f>H574*M574</f>
        <v>1746.82</v>
      </c>
    </row>
    <row r="575" spans="1:17" x14ac:dyDescent="0.25">
      <c r="A575">
        <v>2995</v>
      </c>
      <c r="B575" t="s">
        <v>85</v>
      </c>
      <c r="C575" t="s">
        <v>237</v>
      </c>
      <c r="D575" s="1">
        <v>44693</v>
      </c>
      <c r="E575">
        <v>921</v>
      </c>
      <c r="F575" s="1">
        <v>44774</v>
      </c>
      <c r="G575" s="1">
        <v>44762</v>
      </c>
      <c r="H575">
        <v>398.15</v>
      </c>
      <c r="I575">
        <v>398.15</v>
      </c>
      <c r="J575" s="1">
        <v>44774</v>
      </c>
      <c r="K575" t="s">
        <v>65</v>
      </c>
      <c r="M575">
        <f>J575-G575</f>
        <v>12</v>
      </c>
      <c r="N575">
        <f>H575*M575</f>
        <v>4777.7999999999993</v>
      </c>
      <c r="Q575" t="s">
        <v>760</v>
      </c>
    </row>
    <row r="576" spans="1:17" x14ac:dyDescent="0.25">
      <c r="A576">
        <v>2995</v>
      </c>
      <c r="B576" t="s">
        <v>85</v>
      </c>
      <c r="C576" t="s">
        <v>132</v>
      </c>
      <c r="D576" s="1">
        <v>44681</v>
      </c>
      <c r="E576">
        <v>772</v>
      </c>
      <c r="F576" s="1">
        <v>44804</v>
      </c>
      <c r="G576" s="1">
        <v>44804</v>
      </c>
      <c r="H576">
        <v>1746.81</v>
      </c>
      <c r="I576">
        <v>3493.63</v>
      </c>
      <c r="J576" s="1">
        <v>44804</v>
      </c>
      <c r="K576" t="s">
        <v>16</v>
      </c>
      <c r="M576">
        <f>J576-G576</f>
        <v>0</v>
      </c>
      <c r="N576">
        <f>H576*M576</f>
        <v>0</v>
      </c>
    </row>
    <row r="577" spans="1:17" x14ac:dyDescent="0.25">
      <c r="A577">
        <v>2995</v>
      </c>
      <c r="B577" t="s">
        <v>85</v>
      </c>
      <c r="C577" t="s">
        <v>86</v>
      </c>
      <c r="D577" s="1">
        <v>44698</v>
      </c>
      <c r="E577">
        <v>922</v>
      </c>
      <c r="F577" s="1">
        <v>44804</v>
      </c>
      <c r="G577" s="1">
        <v>44804</v>
      </c>
      <c r="H577">
        <v>541.78</v>
      </c>
      <c r="I577">
        <v>1083.56</v>
      </c>
      <c r="J577" s="1">
        <v>44804</v>
      </c>
      <c r="K577" t="s">
        <v>16</v>
      </c>
      <c r="M577">
        <f>J577-G577</f>
        <v>0</v>
      </c>
      <c r="N577">
        <f>H577*M577</f>
        <v>0</v>
      </c>
    </row>
    <row r="578" spans="1:17" x14ac:dyDescent="0.25">
      <c r="A578">
        <v>2995</v>
      </c>
      <c r="B578" t="s">
        <v>85</v>
      </c>
      <c r="C578" t="s">
        <v>307</v>
      </c>
      <c r="D578" s="1">
        <v>44722</v>
      </c>
      <c r="E578">
        <v>1108</v>
      </c>
      <c r="F578" s="1">
        <v>44834</v>
      </c>
      <c r="G578" s="1">
        <v>44834</v>
      </c>
      <c r="H578">
        <v>171.59</v>
      </c>
      <c r="I578">
        <v>343.19</v>
      </c>
      <c r="J578" s="1">
        <v>44834</v>
      </c>
      <c r="K578" t="s">
        <v>16</v>
      </c>
      <c r="M578">
        <f>J578-G578</f>
        <v>0</v>
      </c>
      <c r="N578">
        <f>H578*M578</f>
        <v>0</v>
      </c>
    </row>
    <row r="579" spans="1:17" x14ac:dyDescent="0.25">
      <c r="A579">
        <v>2995</v>
      </c>
      <c r="B579" t="s">
        <v>85</v>
      </c>
      <c r="C579" t="s">
        <v>328</v>
      </c>
      <c r="D579" s="1">
        <v>44670</v>
      </c>
      <c r="E579">
        <v>691</v>
      </c>
      <c r="F579" s="1">
        <v>44804</v>
      </c>
      <c r="G579" s="1">
        <v>44834</v>
      </c>
      <c r="H579">
        <v>467.95</v>
      </c>
      <c r="I579">
        <v>935.9</v>
      </c>
      <c r="J579" s="1">
        <v>44804</v>
      </c>
      <c r="K579" t="s">
        <v>16</v>
      </c>
      <c r="M579">
        <f>J579-G579</f>
        <v>-30</v>
      </c>
      <c r="N579">
        <f>H579*M579</f>
        <v>-14038.5</v>
      </c>
    </row>
    <row r="580" spans="1:17" x14ac:dyDescent="0.25">
      <c r="A580">
        <v>2995</v>
      </c>
      <c r="B580" t="s">
        <v>85</v>
      </c>
      <c r="C580" t="s">
        <v>328</v>
      </c>
      <c r="D580" s="1">
        <v>44670</v>
      </c>
      <c r="E580">
        <v>691</v>
      </c>
      <c r="F580" s="1">
        <v>44834</v>
      </c>
      <c r="G580" s="1">
        <v>44804</v>
      </c>
      <c r="H580">
        <v>467.95</v>
      </c>
      <c r="I580">
        <v>935.9</v>
      </c>
      <c r="J580" s="1">
        <v>44834</v>
      </c>
      <c r="K580" t="s">
        <v>16</v>
      </c>
      <c r="M580">
        <f>J580-G580</f>
        <v>30</v>
      </c>
      <c r="N580">
        <f>H580*M580</f>
        <v>14038.5</v>
      </c>
    </row>
    <row r="581" spans="1:17" x14ac:dyDescent="0.25">
      <c r="A581">
        <v>2995</v>
      </c>
      <c r="B581" t="s">
        <v>85</v>
      </c>
      <c r="C581" t="s">
        <v>307</v>
      </c>
      <c r="D581" s="1">
        <v>44722</v>
      </c>
      <c r="E581">
        <v>1108</v>
      </c>
      <c r="F581" s="1">
        <v>44804</v>
      </c>
      <c r="G581" s="1">
        <v>44804</v>
      </c>
      <c r="H581">
        <v>171.6</v>
      </c>
      <c r="I581">
        <v>343.19</v>
      </c>
      <c r="J581" s="1">
        <v>44804</v>
      </c>
      <c r="K581" t="s">
        <v>16</v>
      </c>
      <c r="M581">
        <f>J581-G581</f>
        <v>0</v>
      </c>
      <c r="N581">
        <f>H581*M581</f>
        <v>0</v>
      </c>
    </row>
    <row r="582" spans="1:17" x14ac:dyDescent="0.25">
      <c r="A582">
        <v>3594</v>
      </c>
      <c r="B582" t="s">
        <v>378</v>
      </c>
      <c r="C582" t="s">
        <v>379</v>
      </c>
      <c r="D582" s="1">
        <v>44823</v>
      </c>
      <c r="E582">
        <v>1777</v>
      </c>
      <c r="F582" s="1">
        <v>44820</v>
      </c>
      <c r="G582" s="1">
        <v>44823</v>
      </c>
      <c r="H582">
        <v>1866</v>
      </c>
      <c r="I582">
        <v>1866</v>
      </c>
      <c r="J582" s="1">
        <v>44820</v>
      </c>
      <c r="K582" t="s">
        <v>16</v>
      </c>
      <c r="M582">
        <f>J582-G582</f>
        <v>-3</v>
      </c>
      <c r="N582">
        <f>H582*M582</f>
        <v>-5598</v>
      </c>
    </row>
    <row r="583" spans="1:17" x14ac:dyDescent="0.25">
      <c r="A583">
        <v>3890</v>
      </c>
      <c r="B583" t="s">
        <v>403</v>
      </c>
      <c r="D583" s="1">
        <v>44760</v>
      </c>
      <c r="E583">
        <v>123</v>
      </c>
      <c r="F583" s="1">
        <v>44756</v>
      </c>
      <c r="G583" s="1">
        <v>44760</v>
      </c>
      <c r="H583">
        <v>504.55</v>
      </c>
      <c r="I583">
        <v>504.55</v>
      </c>
      <c r="J583" s="1">
        <v>44756</v>
      </c>
      <c r="K583" t="s">
        <v>404</v>
      </c>
      <c r="M583">
        <f>J583-G583</f>
        <v>-4</v>
      </c>
      <c r="N583">
        <f>H583*M583</f>
        <v>-2018.2</v>
      </c>
    </row>
    <row r="584" spans="1:17" x14ac:dyDescent="0.25">
      <c r="A584">
        <v>3890</v>
      </c>
      <c r="B584" t="s">
        <v>403</v>
      </c>
      <c r="C584">
        <v>13870</v>
      </c>
      <c r="D584" s="1">
        <v>44756</v>
      </c>
      <c r="E584">
        <v>288</v>
      </c>
      <c r="F584" s="1">
        <v>44756</v>
      </c>
      <c r="G584" s="1">
        <v>44834</v>
      </c>
      <c r="H584">
        <v>504.55</v>
      </c>
      <c r="I584">
        <v>504.55</v>
      </c>
      <c r="J584" s="1">
        <v>44756</v>
      </c>
      <c r="K584" t="s">
        <v>167</v>
      </c>
      <c r="M584">
        <f>J584-G584</f>
        <v>-78</v>
      </c>
      <c r="N584">
        <f>H584*M584</f>
        <v>-39354.9</v>
      </c>
    </row>
    <row r="585" spans="1:17" x14ac:dyDescent="0.25">
      <c r="A585">
        <v>2795</v>
      </c>
      <c r="B585" t="s">
        <v>150</v>
      </c>
      <c r="C585" t="s">
        <v>151</v>
      </c>
      <c r="D585" s="1">
        <v>44777</v>
      </c>
      <c r="E585">
        <v>1563</v>
      </c>
      <c r="F585" s="1">
        <v>44820</v>
      </c>
      <c r="G585" s="1">
        <v>44819</v>
      </c>
      <c r="H585">
        <v>499.36</v>
      </c>
      <c r="I585">
        <v>499.36</v>
      </c>
      <c r="J585" s="1">
        <v>44820</v>
      </c>
      <c r="K585" t="s">
        <v>16</v>
      </c>
      <c r="M585">
        <f>J585-G585</f>
        <v>1</v>
      </c>
      <c r="N585">
        <f>H585*M585</f>
        <v>499.36</v>
      </c>
    </row>
    <row r="586" spans="1:17" x14ac:dyDescent="0.25">
      <c r="A586">
        <v>3905</v>
      </c>
      <c r="B586" t="s">
        <v>666</v>
      </c>
      <c r="C586" t="s">
        <v>667</v>
      </c>
      <c r="D586" s="1">
        <v>44769</v>
      </c>
      <c r="E586">
        <v>306</v>
      </c>
      <c r="F586" s="1">
        <v>44795</v>
      </c>
      <c r="G586" s="1">
        <v>44800</v>
      </c>
      <c r="H586">
        <v>1211.3</v>
      </c>
      <c r="I586">
        <v>1437.97</v>
      </c>
      <c r="J586" s="1">
        <v>44795</v>
      </c>
      <c r="K586" t="s">
        <v>13</v>
      </c>
      <c r="M586">
        <f>J586-G586</f>
        <v>-5</v>
      </c>
      <c r="N586">
        <f>H586*M586</f>
        <v>-6056.5</v>
      </c>
    </row>
    <row r="587" spans="1:17" x14ac:dyDescent="0.25">
      <c r="A587">
        <v>3170</v>
      </c>
      <c r="B587" t="s">
        <v>345</v>
      </c>
      <c r="C587" t="s">
        <v>346</v>
      </c>
      <c r="D587" s="1">
        <v>44747</v>
      </c>
      <c r="E587">
        <v>258</v>
      </c>
      <c r="F587" s="1">
        <v>44778</v>
      </c>
      <c r="G587" s="1">
        <v>44778</v>
      </c>
      <c r="H587">
        <v>3633.92</v>
      </c>
      <c r="I587">
        <v>4313.92</v>
      </c>
      <c r="J587" s="1">
        <v>44778</v>
      </c>
      <c r="K587" t="s">
        <v>13</v>
      </c>
      <c r="M587">
        <f>J587-G587</f>
        <v>0</v>
      </c>
      <c r="N587">
        <f>H587*M587</f>
        <v>0</v>
      </c>
    </row>
    <row r="588" spans="1:17" x14ac:dyDescent="0.25">
      <c r="A588">
        <v>3903</v>
      </c>
      <c r="B588" t="s">
        <v>152</v>
      </c>
      <c r="C588">
        <v>444</v>
      </c>
      <c r="D588" s="1">
        <v>44802</v>
      </c>
      <c r="E588">
        <v>1610</v>
      </c>
      <c r="F588" s="1">
        <v>44832</v>
      </c>
      <c r="G588" s="1">
        <v>44832</v>
      </c>
      <c r="H588">
        <v>690</v>
      </c>
      <c r="I588">
        <v>690</v>
      </c>
      <c r="J588" s="1">
        <v>44832</v>
      </c>
      <c r="K588" t="s">
        <v>16</v>
      </c>
      <c r="M588">
        <f>J588-G588</f>
        <v>0</v>
      </c>
      <c r="N588">
        <f>H588*M588</f>
        <v>0</v>
      </c>
    </row>
    <row r="589" spans="1:17" x14ac:dyDescent="0.25">
      <c r="A589">
        <v>3308</v>
      </c>
      <c r="B589" t="s">
        <v>380</v>
      </c>
      <c r="C589" t="s">
        <v>381</v>
      </c>
      <c r="D589" s="1">
        <v>44712</v>
      </c>
      <c r="E589">
        <v>1028</v>
      </c>
      <c r="F589" s="1">
        <v>44776</v>
      </c>
      <c r="G589" s="1">
        <v>44776</v>
      </c>
      <c r="H589">
        <v>1451.6</v>
      </c>
      <c r="I589">
        <v>1451.6</v>
      </c>
      <c r="J589" s="1">
        <v>44776</v>
      </c>
      <c r="K589" t="s">
        <v>16</v>
      </c>
      <c r="M589">
        <f>J589-G589</f>
        <v>0</v>
      </c>
      <c r="N589">
        <f>H589*M589</f>
        <v>0</v>
      </c>
    </row>
    <row r="590" spans="1:17" x14ac:dyDescent="0.25">
      <c r="A590">
        <v>3308</v>
      </c>
      <c r="B590" t="s">
        <v>380</v>
      </c>
      <c r="C590" t="s">
        <v>432</v>
      </c>
      <c r="D590" s="1">
        <v>44742</v>
      </c>
      <c r="E590">
        <v>1263</v>
      </c>
      <c r="F590" s="1">
        <v>44811</v>
      </c>
      <c r="G590" s="1">
        <v>44810</v>
      </c>
      <c r="H590">
        <v>989.6</v>
      </c>
      <c r="I590">
        <v>989.6</v>
      </c>
      <c r="J590" s="1">
        <v>44811</v>
      </c>
      <c r="K590" t="s">
        <v>16</v>
      </c>
      <c r="M590">
        <f>J590-G590</f>
        <v>1</v>
      </c>
      <c r="N590">
        <f>H590*M590</f>
        <v>989.6</v>
      </c>
    </row>
    <row r="591" spans="1:17" x14ac:dyDescent="0.25">
      <c r="A591">
        <v>442</v>
      </c>
      <c r="B591" t="s">
        <v>386</v>
      </c>
      <c r="C591">
        <v>756</v>
      </c>
      <c r="D591" s="1">
        <v>44773</v>
      </c>
      <c r="E591">
        <v>1503</v>
      </c>
      <c r="F591" s="1">
        <v>44780</v>
      </c>
      <c r="G591" s="1">
        <v>44840</v>
      </c>
      <c r="H591">
        <v>0</v>
      </c>
      <c r="I591">
        <v>266.36</v>
      </c>
      <c r="J591" s="1">
        <v>44780</v>
      </c>
      <c r="K591" t="s">
        <v>65</v>
      </c>
      <c r="L591" t="s">
        <v>761</v>
      </c>
      <c r="M591">
        <v>0</v>
      </c>
      <c r="N591">
        <f>H591*M591</f>
        <v>0</v>
      </c>
      <c r="Q591">
        <v>1337</v>
      </c>
    </row>
    <row r="592" spans="1:17" x14ac:dyDescent="0.25">
      <c r="A592">
        <v>442</v>
      </c>
      <c r="B592" t="s">
        <v>386</v>
      </c>
      <c r="C592">
        <v>672</v>
      </c>
      <c r="D592" s="1">
        <v>44748</v>
      </c>
      <c r="E592">
        <v>1337</v>
      </c>
      <c r="F592" s="1">
        <v>44780</v>
      </c>
      <c r="G592" s="1">
        <v>44819</v>
      </c>
      <c r="H592">
        <v>0</v>
      </c>
      <c r="I592">
        <v>266.36</v>
      </c>
      <c r="J592" s="1">
        <v>44780</v>
      </c>
      <c r="K592" t="s">
        <v>16</v>
      </c>
      <c r="L592" t="s">
        <v>761</v>
      </c>
      <c r="M592">
        <v>0</v>
      </c>
      <c r="N592">
        <f>H592*M592</f>
        <v>0</v>
      </c>
    </row>
    <row r="593" spans="1:14" x14ac:dyDescent="0.25">
      <c r="A593">
        <v>3585</v>
      </c>
      <c r="B593" t="s">
        <v>263</v>
      </c>
      <c r="C593" t="s">
        <v>264</v>
      </c>
      <c r="D593" s="1">
        <v>44747</v>
      </c>
      <c r="E593">
        <v>260</v>
      </c>
      <c r="F593" s="1">
        <v>44778</v>
      </c>
      <c r="G593" s="1">
        <v>44778</v>
      </c>
      <c r="H593">
        <v>2030.72</v>
      </c>
      <c r="I593">
        <v>2410.7199999999998</v>
      </c>
      <c r="J593" s="1">
        <v>44778</v>
      </c>
      <c r="K593" t="s">
        <v>13</v>
      </c>
      <c r="M593">
        <f>J593-G593</f>
        <v>0</v>
      </c>
      <c r="N593">
        <f>H593*M593</f>
        <v>0</v>
      </c>
    </row>
    <row r="594" spans="1:14" x14ac:dyDescent="0.25">
      <c r="A594">
        <v>1378</v>
      </c>
      <c r="B594" t="s">
        <v>406</v>
      </c>
      <c r="C594">
        <v>103</v>
      </c>
      <c r="D594" s="1">
        <v>44680</v>
      </c>
      <c r="E594">
        <v>792</v>
      </c>
      <c r="F594" s="1">
        <v>44743</v>
      </c>
      <c r="G594" s="1">
        <v>44746</v>
      </c>
      <c r="H594">
        <v>374</v>
      </c>
      <c r="I594">
        <v>374</v>
      </c>
      <c r="J594" s="1">
        <v>44743</v>
      </c>
      <c r="K594" t="s">
        <v>16</v>
      </c>
      <c r="M594">
        <f>J594-G594</f>
        <v>-3</v>
      </c>
      <c r="N594">
        <f>H594*M594</f>
        <v>-1122</v>
      </c>
    </row>
    <row r="595" spans="1:14" x14ac:dyDescent="0.25">
      <c r="A595">
        <v>1378</v>
      </c>
      <c r="B595" t="s">
        <v>406</v>
      </c>
      <c r="C595">
        <v>128</v>
      </c>
      <c r="D595" s="1">
        <v>44711</v>
      </c>
      <c r="E595">
        <v>977</v>
      </c>
      <c r="F595" s="1">
        <v>44771</v>
      </c>
      <c r="G595" s="1">
        <v>44772</v>
      </c>
      <c r="H595">
        <v>3629.71</v>
      </c>
      <c r="I595">
        <v>3629.71</v>
      </c>
      <c r="J595" s="1">
        <v>44771</v>
      </c>
      <c r="K595" t="s">
        <v>16</v>
      </c>
      <c r="M595">
        <f>J595-G595</f>
        <v>-1</v>
      </c>
      <c r="N595">
        <f>H595*M595</f>
        <v>-3629.71</v>
      </c>
    </row>
    <row r="596" spans="1:14" x14ac:dyDescent="0.25">
      <c r="A596">
        <v>3734</v>
      </c>
      <c r="B596" t="s">
        <v>308</v>
      </c>
      <c r="C596">
        <v>167</v>
      </c>
      <c r="D596" s="1">
        <v>44733</v>
      </c>
      <c r="E596">
        <v>49</v>
      </c>
      <c r="F596" s="1">
        <v>44811</v>
      </c>
      <c r="G596" s="1">
        <v>44801</v>
      </c>
      <c r="H596">
        <v>2508</v>
      </c>
      <c r="I596">
        <v>2508</v>
      </c>
      <c r="J596" s="1">
        <v>44811</v>
      </c>
      <c r="K596" t="s">
        <v>50</v>
      </c>
      <c r="M596">
        <f>J596-G596</f>
        <v>10</v>
      </c>
      <c r="N596">
        <f>H596*M596</f>
        <v>25080</v>
      </c>
    </row>
    <row r="597" spans="1:14" x14ac:dyDescent="0.25">
      <c r="A597">
        <v>1729</v>
      </c>
      <c r="B597" t="s">
        <v>160</v>
      </c>
      <c r="C597" t="s">
        <v>161</v>
      </c>
      <c r="D597" s="1">
        <v>44773</v>
      </c>
      <c r="E597">
        <v>311</v>
      </c>
      <c r="G597" s="1">
        <v>44773</v>
      </c>
      <c r="H597">
        <v>0</v>
      </c>
      <c r="I597">
        <v>0</v>
      </c>
      <c r="J597" s="1">
        <v>44773</v>
      </c>
      <c r="K597" t="s">
        <v>13</v>
      </c>
      <c r="M597">
        <f>J597-G597</f>
        <v>0</v>
      </c>
      <c r="N597">
        <f>H597*M597</f>
        <v>0</v>
      </c>
    </row>
    <row r="598" spans="1:14" x14ac:dyDescent="0.25">
      <c r="A598">
        <v>1729</v>
      </c>
      <c r="B598" t="s">
        <v>160</v>
      </c>
      <c r="C598" t="s">
        <v>205</v>
      </c>
      <c r="D598" s="1">
        <v>44834</v>
      </c>
      <c r="E598">
        <v>371</v>
      </c>
      <c r="G598" s="1">
        <v>44834</v>
      </c>
      <c r="H598">
        <v>0</v>
      </c>
      <c r="I598">
        <v>0</v>
      </c>
      <c r="J598" s="1">
        <v>44834</v>
      </c>
      <c r="K598" t="s">
        <v>13</v>
      </c>
      <c r="M598">
        <f>J598-G598</f>
        <v>0</v>
      </c>
      <c r="N598">
        <f>H598*M598</f>
        <v>0</v>
      </c>
    </row>
    <row r="599" spans="1:14" x14ac:dyDescent="0.25">
      <c r="A599">
        <v>1729</v>
      </c>
      <c r="B599" t="s">
        <v>160</v>
      </c>
      <c r="C599" t="s">
        <v>280</v>
      </c>
      <c r="D599" s="1">
        <v>44806</v>
      </c>
      <c r="E599">
        <v>344</v>
      </c>
      <c r="G599" s="1">
        <v>44806</v>
      </c>
      <c r="H599">
        <v>0</v>
      </c>
      <c r="I599">
        <v>0</v>
      </c>
      <c r="J599" s="1">
        <v>44806</v>
      </c>
      <c r="K599" t="s">
        <v>13</v>
      </c>
      <c r="M599">
        <f>J599-G599</f>
        <v>0</v>
      </c>
      <c r="N599">
        <f>H599*M599</f>
        <v>0</v>
      </c>
    </row>
    <row r="600" spans="1:14" x14ac:dyDescent="0.25">
      <c r="A600">
        <v>1729</v>
      </c>
      <c r="B600" t="s">
        <v>160</v>
      </c>
      <c r="C600" t="s">
        <v>390</v>
      </c>
      <c r="D600" s="1">
        <v>44712</v>
      </c>
      <c r="E600">
        <v>998</v>
      </c>
      <c r="F600" s="1">
        <v>44763</v>
      </c>
      <c r="G600" s="1">
        <v>44743</v>
      </c>
      <c r="H600">
        <v>46.37</v>
      </c>
      <c r="I600">
        <v>46.37</v>
      </c>
      <c r="J600" s="1">
        <v>44763</v>
      </c>
      <c r="K600" t="s">
        <v>16</v>
      </c>
      <c r="M600">
        <f>J600-G600</f>
        <v>20</v>
      </c>
      <c r="N600">
        <f>H600*M600</f>
        <v>927.4</v>
      </c>
    </row>
    <row r="601" spans="1:14" x14ac:dyDescent="0.25">
      <c r="A601">
        <v>1729</v>
      </c>
      <c r="B601" t="s">
        <v>160</v>
      </c>
      <c r="C601" t="s">
        <v>548</v>
      </c>
      <c r="D601" s="1">
        <v>44712</v>
      </c>
      <c r="E601">
        <v>991</v>
      </c>
      <c r="F601" s="1">
        <v>44763</v>
      </c>
      <c r="G601" s="1">
        <v>44743</v>
      </c>
      <c r="H601">
        <v>288.2</v>
      </c>
      <c r="I601">
        <v>288.2</v>
      </c>
      <c r="J601" s="1">
        <v>44763</v>
      </c>
      <c r="K601" t="s">
        <v>16</v>
      </c>
      <c r="M601">
        <f>J601-G601</f>
        <v>20</v>
      </c>
      <c r="N601">
        <f>H601*M601</f>
        <v>5764</v>
      </c>
    </row>
    <row r="602" spans="1:14" x14ac:dyDescent="0.25">
      <c r="A602">
        <v>1729</v>
      </c>
      <c r="B602" t="s">
        <v>160</v>
      </c>
      <c r="C602" t="s">
        <v>574</v>
      </c>
      <c r="D602" s="1">
        <v>44742</v>
      </c>
      <c r="E602">
        <v>1209</v>
      </c>
      <c r="F602" s="1">
        <v>44778</v>
      </c>
      <c r="G602" s="1">
        <v>44775</v>
      </c>
      <c r="H602">
        <v>341</v>
      </c>
      <c r="I602">
        <v>341</v>
      </c>
      <c r="J602" s="1">
        <v>44778</v>
      </c>
      <c r="K602" t="s">
        <v>16</v>
      </c>
      <c r="M602">
        <f>J602-G602</f>
        <v>3</v>
      </c>
      <c r="N602">
        <f>H602*M602</f>
        <v>1023</v>
      </c>
    </row>
    <row r="603" spans="1:14" x14ac:dyDescent="0.25">
      <c r="A603">
        <v>1729</v>
      </c>
      <c r="B603" t="s">
        <v>160</v>
      </c>
      <c r="C603" t="s">
        <v>599</v>
      </c>
      <c r="D603" s="1">
        <v>44773</v>
      </c>
      <c r="E603">
        <v>1412</v>
      </c>
      <c r="F603" s="1">
        <v>44811</v>
      </c>
      <c r="G603" s="1">
        <v>44804</v>
      </c>
      <c r="H603">
        <v>165</v>
      </c>
      <c r="I603">
        <v>165</v>
      </c>
      <c r="J603" s="1">
        <v>44811</v>
      </c>
      <c r="K603" t="s">
        <v>16</v>
      </c>
      <c r="M603">
        <f>J603-G603</f>
        <v>7</v>
      </c>
      <c r="N603">
        <f>H603*M603</f>
        <v>1155</v>
      </c>
    </row>
    <row r="604" spans="1:14" x14ac:dyDescent="0.25">
      <c r="A604">
        <v>3761</v>
      </c>
      <c r="B604" t="s">
        <v>510</v>
      </c>
      <c r="C604">
        <v>131</v>
      </c>
      <c r="D604" s="1">
        <v>44771</v>
      </c>
      <c r="E604">
        <v>60</v>
      </c>
      <c r="F604" s="1">
        <v>44805</v>
      </c>
      <c r="G604" s="1">
        <v>44833</v>
      </c>
      <c r="H604">
        <v>9500</v>
      </c>
      <c r="I604">
        <v>9500</v>
      </c>
      <c r="J604" s="1">
        <v>44805</v>
      </c>
      <c r="K604" t="s">
        <v>50</v>
      </c>
      <c r="M604">
        <f>J604-G604</f>
        <v>-28</v>
      </c>
      <c r="N604">
        <f>H604*M604</f>
        <v>-266000</v>
      </c>
    </row>
    <row r="605" spans="1:14" x14ac:dyDescent="0.25">
      <c r="A605">
        <v>3915</v>
      </c>
      <c r="B605" t="s">
        <v>672</v>
      </c>
      <c r="C605" t="s">
        <v>673</v>
      </c>
      <c r="D605" s="1">
        <v>44828</v>
      </c>
      <c r="E605">
        <v>1792</v>
      </c>
      <c r="F605" s="1">
        <v>44818</v>
      </c>
      <c r="G605" s="1">
        <v>44828</v>
      </c>
      <c r="H605">
        <v>77.27</v>
      </c>
      <c r="I605">
        <v>77.27</v>
      </c>
      <c r="J605" s="1">
        <v>44818</v>
      </c>
      <c r="K605" t="s">
        <v>16</v>
      </c>
      <c r="M605">
        <f>J605-G605</f>
        <v>-10</v>
      </c>
      <c r="N605">
        <f>H605*M605</f>
        <v>-772.69999999999993</v>
      </c>
    </row>
    <row r="606" spans="1:14" x14ac:dyDescent="0.25">
      <c r="A606">
        <v>3219</v>
      </c>
      <c r="B606" t="s">
        <v>73</v>
      </c>
      <c r="C606">
        <v>61921</v>
      </c>
      <c r="D606" s="1">
        <v>44742</v>
      </c>
      <c r="E606">
        <v>1264</v>
      </c>
      <c r="F606" s="1">
        <v>44795</v>
      </c>
      <c r="G606" s="1">
        <v>44779</v>
      </c>
      <c r="H606">
        <v>1519.19</v>
      </c>
      <c r="I606">
        <v>1519.19</v>
      </c>
      <c r="J606" s="1">
        <v>44795</v>
      </c>
      <c r="K606" t="s">
        <v>16</v>
      </c>
      <c r="M606">
        <f>J606-G606</f>
        <v>16</v>
      </c>
      <c r="N606">
        <f>H606*M606</f>
        <v>24307.040000000001</v>
      </c>
    </row>
    <row r="607" spans="1:14" x14ac:dyDescent="0.25">
      <c r="A607">
        <v>3219</v>
      </c>
      <c r="B607" t="s">
        <v>73</v>
      </c>
      <c r="C607">
        <v>59292</v>
      </c>
      <c r="D607" s="1">
        <v>44712</v>
      </c>
      <c r="E607">
        <v>1046</v>
      </c>
      <c r="F607" s="1">
        <v>44763</v>
      </c>
      <c r="G607" s="1">
        <v>44746</v>
      </c>
      <c r="H607">
        <v>1016.13</v>
      </c>
      <c r="I607">
        <v>1016.13</v>
      </c>
      <c r="J607" s="1">
        <v>44763</v>
      </c>
      <c r="K607" t="s">
        <v>16</v>
      </c>
      <c r="M607">
        <f>J607-G607</f>
        <v>17</v>
      </c>
      <c r="N607">
        <f>H607*M607</f>
        <v>17274.21</v>
      </c>
    </row>
    <row r="608" spans="1:14" x14ac:dyDescent="0.25">
      <c r="A608">
        <v>3219</v>
      </c>
      <c r="B608" t="s">
        <v>73</v>
      </c>
      <c r="C608">
        <v>59293</v>
      </c>
      <c r="D608" s="1">
        <v>44712</v>
      </c>
      <c r="E608">
        <v>1045</v>
      </c>
      <c r="F608" s="1">
        <v>44763</v>
      </c>
      <c r="G608" s="1">
        <v>44746</v>
      </c>
      <c r="H608">
        <v>1589.66</v>
      </c>
      <c r="I608">
        <v>1589.66</v>
      </c>
      <c r="J608" s="1">
        <v>44763</v>
      </c>
      <c r="K608" t="s">
        <v>16</v>
      </c>
      <c r="M608">
        <f>J608-G608</f>
        <v>17</v>
      </c>
      <c r="N608">
        <f>H608*M608</f>
        <v>27024.22</v>
      </c>
    </row>
    <row r="609" spans="1:17" x14ac:dyDescent="0.25">
      <c r="A609">
        <v>3219</v>
      </c>
      <c r="B609" t="s">
        <v>73</v>
      </c>
      <c r="C609">
        <v>61922</v>
      </c>
      <c r="D609" s="1">
        <v>44742</v>
      </c>
      <c r="E609">
        <v>1265</v>
      </c>
      <c r="F609" s="1">
        <v>44795</v>
      </c>
      <c r="G609" s="1">
        <v>44779</v>
      </c>
      <c r="H609">
        <v>671.31</v>
      </c>
      <c r="I609">
        <v>671.31</v>
      </c>
      <c r="J609" s="1">
        <v>44795</v>
      </c>
      <c r="K609" t="s">
        <v>16</v>
      </c>
      <c r="M609">
        <f>J609-G609</f>
        <v>16</v>
      </c>
      <c r="N609">
        <f>H609*M609</f>
        <v>10740.96</v>
      </c>
    </row>
    <row r="610" spans="1:17" x14ac:dyDescent="0.25">
      <c r="A610">
        <v>2868</v>
      </c>
      <c r="B610" t="s">
        <v>265</v>
      </c>
      <c r="C610" t="s">
        <v>266</v>
      </c>
      <c r="D610" s="1">
        <v>44742</v>
      </c>
      <c r="E610">
        <v>1293</v>
      </c>
      <c r="F610" s="1">
        <v>44811</v>
      </c>
      <c r="G610" s="1">
        <v>44812</v>
      </c>
      <c r="H610">
        <v>318</v>
      </c>
      <c r="I610">
        <v>318</v>
      </c>
      <c r="J610" s="1">
        <v>44811</v>
      </c>
      <c r="K610" t="s">
        <v>16</v>
      </c>
      <c r="M610">
        <f>J610-G610</f>
        <v>-1</v>
      </c>
      <c r="N610">
        <f>H610*M610</f>
        <v>-318</v>
      </c>
    </row>
    <row r="611" spans="1:17" x14ac:dyDescent="0.25">
      <c r="A611">
        <v>2868</v>
      </c>
      <c r="B611" t="s">
        <v>265</v>
      </c>
      <c r="C611" t="s">
        <v>527</v>
      </c>
      <c r="D611" s="1">
        <v>44742</v>
      </c>
      <c r="E611">
        <v>1283</v>
      </c>
      <c r="F611" s="1">
        <v>44811</v>
      </c>
      <c r="G611" s="1">
        <v>44811</v>
      </c>
      <c r="H611">
        <v>96</v>
      </c>
      <c r="I611">
        <v>96</v>
      </c>
      <c r="J611" s="1">
        <v>44811</v>
      </c>
      <c r="K611" t="s">
        <v>16</v>
      </c>
      <c r="M611">
        <f>J611-G611</f>
        <v>0</v>
      </c>
      <c r="N611">
        <f>H611*M611</f>
        <v>0</v>
      </c>
    </row>
    <row r="612" spans="1:17" x14ac:dyDescent="0.25">
      <c r="A612">
        <v>3637</v>
      </c>
      <c r="B612" t="s">
        <v>616</v>
      </c>
      <c r="C612" t="s">
        <v>617</v>
      </c>
      <c r="D612" s="1">
        <v>44712</v>
      </c>
      <c r="E612">
        <v>986</v>
      </c>
      <c r="F612" s="1">
        <v>44774</v>
      </c>
      <c r="G612" s="1">
        <v>44773</v>
      </c>
      <c r="H612">
        <v>2100</v>
      </c>
      <c r="I612">
        <v>2100</v>
      </c>
      <c r="J612" s="1">
        <v>44774</v>
      </c>
      <c r="K612" t="s">
        <v>16</v>
      </c>
      <c r="M612">
        <f>J612-G612</f>
        <v>1</v>
      </c>
      <c r="N612">
        <f>H612*M612</f>
        <v>2100</v>
      </c>
    </row>
    <row r="613" spans="1:17" x14ac:dyDescent="0.25">
      <c r="A613">
        <v>3835</v>
      </c>
      <c r="B613" t="s">
        <v>526</v>
      </c>
      <c r="C613">
        <v>933</v>
      </c>
      <c r="D613" s="1">
        <v>44742</v>
      </c>
      <c r="E613">
        <v>1214</v>
      </c>
      <c r="F613" s="1">
        <v>44820</v>
      </c>
      <c r="G613" s="1">
        <v>44806</v>
      </c>
      <c r="H613">
        <v>890</v>
      </c>
      <c r="I613">
        <v>890</v>
      </c>
      <c r="J613" s="1">
        <v>44820</v>
      </c>
      <c r="K613" t="s">
        <v>16</v>
      </c>
      <c r="M613">
        <f>J613-G613</f>
        <v>14</v>
      </c>
      <c r="N613">
        <f>H613*M613</f>
        <v>12460</v>
      </c>
    </row>
    <row r="614" spans="1:17" x14ac:dyDescent="0.25">
      <c r="A614">
        <v>3774</v>
      </c>
      <c r="B614" t="s">
        <v>64</v>
      </c>
      <c r="C614">
        <v>82</v>
      </c>
      <c r="D614" s="1">
        <v>44768</v>
      </c>
      <c r="E614">
        <v>1387</v>
      </c>
      <c r="F614" s="1">
        <v>44770</v>
      </c>
      <c r="G614" s="1">
        <v>44832</v>
      </c>
      <c r="H614">
        <v>0</v>
      </c>
      <c r="I614">
        <v>3096</v>
      </c>
      <c r="J614" s="1">
        <v>44770</v>
      </c>
      <c r="K614" t="s">
        <v>65</v>
      </c>
      <c r="L614" t="s">
        <v>761</v>
      </c>
      <c r="M614">
        <v>0</v>
      </c>
      <c r="N614">
        <f>H614*M614</f>
        <v>0</v>
      </c>
      <c r="Q614">
        <v>675</v>
      </c>
    </row>
    <row r="615" spans="1:17" x14ac:dyDescent="0.25">
      <c r="A615">
        <v>3774</v>
      </c>
      <c r="B615" t="s">
        <v>64</v>
      </c>
      <c r="C615">
        <v>87</v>
      </c>
      <c r="D615" s="1">
        <v>44768</v>
      </c>
      <c r="E615">
        <v>1393</v>
      </c>
      <c r="F615" s="1">
        <v>44805</v>
      </c>
      <c r="G615" s="1">
        <v>44832</v>
      </c>
      <c r="H615">
        <v>3096</v>
      </c>
      <c r="I615">
        <v>3096</v>
      </c>
      <c r="J615" s="1">
        <v>44805</v>
      </c>
      <c r="K615" t="s">
        <v>16</v>
      </c>
      <c r="M615">
        <f>J615-G615</f>
        <v>-27</v>
      </c>
      <c r="N615">
        <f>H615*M615</f>
        <v>-83592</v>
      </c>
    </row>
    <row r="616" spans="1:17" x14ac:dyDescent="0.25">
      <c r="A616">
        <v>3774</v>
      </c>
      <c r="B616" t="s">
        <v>64</v>
      </c>
      <c r="C616">
        <v>81</v>
      </c>
      <c r="D616" s="1">
        <v>44768</v>
      </c>
      <c r="E616">
        <v>1386</v>
      </c>
      <c r="F616" s="1">
        <v>44770</v>
      </c>
      <c r="G616" s="1">
        <v>44832</v>
      </c>
      <c r="H616">
        <v>0</v>
      </c>
      <c r="I616">
        <v>6650</v>
      </c>
      <c r="J616" s="1">
        <v>44770</v>
      </c>
      <c r="K616" t="s">
        <v>65</v>
      </c>
      <c r="L616" t="s">
        <v>761</v>
      </c>
      <c r="M616">
        <v>0</v>
      </c>
      <c r="N616">
        <f>H616*M616</f>
        <v>0</v>
      </c>
      <c r="Q616">
        <v>501</v>
      </c>
    </row>
    <row r="617" spans="1:17" x14ac:dyDescent="0.25">
      <c r="A617">
        <v>3774</v>
      </c>
      <c r="B617" t="s">
        <v>64</v>
      </c>
      <c r="C617">
        <v>90</v>
      </c>
      <c r="D617" s="1">
        <v>44768</v>
      </c>
      <c r="E617">
        <v>1392</v>
      </c>
      <c r="F617" s="1">
        <v>44805</v>
      </c>
      <c r="G617" s="1">
        <v>44832</v>
      </c>
      <c r="H617">
        <v>407.37</v>
      </c>
      <c r="I617">
        <v>407.37</v>
      </c>
      <c r="J617" s="1">
        <v>44805</v>
      </c>
      <c r="K617" t="s">
        <v>16</v>
      </c>
      <c r="M617">
        <f>J617-G617</f>
        <v>-27</v>
      </c>
      <c r="N617">
        <f>H617*M617</f>
        <v>-10998.99</v>
      </c>
    </row>
    <row r="618" spans="1:17" x14ac:dyDescent="0.25">
      <c r="A618">
        <v>3774</v>
      </c>
      <c r="B618" t="s">
        <v>64</v>
      </c>
      <c r="C618">
        <v>49</v>
      </c>
      <c r="D618" s="1">
        <v>44666</v>
      </c>
      <c r="E618">
        <v>675</v>
      </c>
      <c r="F618" s="1">
        <v>44770</v>
      </c>
      <c r="G618" s="1">
        <v>44730</v>
      </c>
      <c r="H618">
        <v>0</v>
      </c>
      <c r="I618">
        <v>3096</v>
      </c>
      <c r="J618" s="1">
        <v>44770</v>
      </c>
      <c r="K618" t="s">
        <v>16</v>
      </c>
      <c r="L618" t="s">
        <v>761</v>
      </c>
      <c r="M618">
        <v>0</v>
      </c>
      <c r="N618">
        <f>H618*M618</f>
        <v>0</v>
      </c>
    </row>
    <row r="619" spans="1:17" x14ac:dyDescent="0.25">
      <c r="A619">
        <v>3774</v>
      </c>
      <c r="B619" t="s">
        <v>64</v>
      </c>
      <c r="C619">
        <v>62</v>
      </c>
      <c r="D619" s="1">
        <v>44697</v>
      </c>
      <c r="E619">
        <v>893</v>
      </c>
      <c r="F619" s="1">
        <v>44770</v>
      </c>
      <c r="G619" s="1">
        <v>44759</v>
      </c>
      <c r="H619">
        <v>0</v>
      </c>
      <c r="I619">
        <v>533</v>
      </c>
      <c r="J619" s="1">
        <v>44770</v>
      </c>
      <c r="K619" t="s">
        <v>16</v>
      </c>
      <c r="L619" t="s">
        <v>761</v>
      </c>
      <c r="M619">
        <v>0</v>
      </c>
      <c r="N619">
        <f>H619*M619</f>
        <v>0</v>
      </c>
    </row>
    <row r="620" spans="1:17" x14ac:dyDescent="0.25">
      <c r="A620">
        <v>3774</v>
      </c>
      <c r="B620" t="s">
        <v>64</v>
      </c>
      <c r="C620">
        <v>83</v>
      </c>
      <c r="D620" s="1">
        <v>44768</v>
      </c>
      <c r="E620">
        <v>1388</v>
      </c>
      <c r="F620" s="1">
        <v>44770</v>
      </c>
      <c r="G620" s="1">
        <v>44832</v>
      </c>
      <c r="H620">
        <v>0</v>
      </c>
      <c r="I620">
        <v>533</v>
      </c>
      <c r="J620" s="1">
        <v>44770</v>
      </c>
      <c r="K620" t="s">
        <v>65</v>
      </c>
      <c r="L620" t="s">
        <v>761</v>
      </c>
      <c r="M620">
        <v>0</v>
      </c>
      <c r="N620">
        <f>H620*M620</f>
        <v>0</v>
      </c>
      <c r="Q620">
        <v>893</v>
      </c>
    </row>
    <row r="621" spans="1:17" x14ac:dyDescent="0.25">
      <c r="A621">
        <v>3774</v>
      </c>
      <c r="B621" t="s">
        <v>64</v>
      </c>
      <c r="C621">
        <v>34</v>
      </c>
      <c r="D621" s="1">
        <v>44643</v>
      </c>
      <c r="E621">
        <v>501</v>
      </c>
      <c r="F621" s="1">
        <v>44770</v>
      </c>
      <c r="G621" s="1">
        <v>44704</v>
      </c>
      <c r="H621">
        <v>0</v>
      </c>
      <c r="I621">
        <v>6650</v>
      </c>
      <c r="J621" s="1">
        <v>44770</v>
      </c>
      <c r="K621" t="s">
        <v>16</v>
      </c>
      <c r="L621" t="s">
        <v>761</v>
      </c>
      <c r="M621">
        <v>0</v>
      </c>
      <c r="N621">
        <f>H621*M621</f>
        <v>0</v>
      </c>
    </row>
    <row r="622" spans="1:17" x14ac:dyDescent="0.25">
      <c r="A622">
        <v>3774</v>
      </c>
      <c r="B622" t="s">
        <v>64</v>
      </c>
      <c r="C622">
        <v>97</v>
      </c>
      <c r="D622" s="1">
        <v>44776</v>
      </c>
      <c r="E622">
        <v>1456</v>
      </c>
      <c r="F622" s="1">
        <v>44795</v>
      </c>
      <c r="G622" s="1">
        <v>44836</v>
      </c>
      <c r="H622">
        <v>0</v>
      </c>
      <c r="I622">
        <v>3293.08</v>
      </c>
      <c r="J622" s="1">
        <v>44795</v>
      </c>
      <c r="K622" t="s">
        <v>16</v>
      </c>
      <c r="L622" t="s">
        <v>761</v>
      </c>
      <c r="M622">
        <v>0</v>
      </c>
      <c r="N622">
        <f>H622*M622</f>
        <v>0</v>
      </c>
    </row>
    <row r="623" spans="1:17" x14ac:dyDescent="0.25">
      <c r="A623">
        <v>3774</v>
      </c>
      <c r="B623" t="s">
        <v>64</v>
      </c>
      <c r="C623">
        <v>75</v>
      </c>
      <c r="D623" s="1">
        <v>44736</v>
      </c>
      <c r="E623">
        <v>1176</v>
      </c>
      <c r="F623" s="1">
        <v>44770</v>
      </c>
      <c r="G623" s="1">
        <v>44798</v>
      </c>
      <c r="H623">
        <v>0</v>
      </c>
      <c r="I623">
        <v>407.37</v>
      </c>
      <c r="J623" s="1">
        <v>44770</v>
      </c>
      <c r="K623" t="s">
        <v>16</v>
      </c>
      <c r="L623" t="s">
        <v>761</v>
      </c>
      <c r="M623">
        <v>0</v>
      </c>
      <c r="N623">
        <f>H623*M623</f>
        <v>0</v>
      </c>
    </row>
    <row r="624" spans="1:17" x14ac:dyDescent="0.25">
      <c r="A624">
        <v>3774</v>
      </c>
      <c r="B624" t="s">
        <v>64</v>
      </c>
      <c r="C624">
        <v>98</v>
      </c>
      <c r="D624" s="1">
        <v>44785</v>
      </c>
      <c r="E624">
        <v>1587</v>
      </c>
      <c r="F624" s="1">
        <v>44795</v>
      </c>
      <c r="G624" s="1">
        <v>44855</v>
      </c>
      <c r="H624">
        <v>0</v>
      </c>
      <c r="I624">
        <v>3293.08</v>
      </c>
      <c r="J624" s="1">
        <v>44795</v>
      </c>
      <c r="K624" t="s">
        <v>65</v>
      </c>
      <c r="L624" t="s">
        <v>761</v>
      </c>
      <c r="M624">
        <v>0</v>
      </c>
      <c r="N624">
        <f>H624*M624</f>
        <v>0</v>
      </c>
      <c r="Q624">
        <v>1456</v>
      </c>
    </row>
    <row r="625" spans="1:17" x14ac:dyDescent="0.25">
      <c r="A625">
        <v>3774</v>
      </c>
      <c r="B625" t="s">
        <v>64</v>
      </c>
      <c r="C625">
        <v>86</v>
      </c>
      <c r="D625" s="1">
        <v>44768</v>
      </c>
      <c r="E625">
        <v>1383</v>
      </c>
      <c r="F625" s="1">
        <v>44805</v>
      </c>
      <c r="G625" s="1">
        <v>44832</v>
      </c>
      <c r="H625">
        <v>6650</v>
      </c>
      <c r="I625">
        <v>6650</v>
      </c>
      <c r="J625" s="1">
        <v>44805</v>
      </c>
      <c r="K625" t="s">
        <v>16</v>
      </c>
      <c r="M625">
        <f>J625-G625</f>
        <v>-27</v>
      </c>
      <c r="N625">
        <f>H625*M625</f>
        <v>-179550</v>
      </c>
    </row>
    <row r="626" spans="1:17" x14ac:dyDescent="0.25">
      <c r="A626">
        <v>3774</v>
      </c>
      <c r="B626" t="s">
        <v>64</v>
      </c>
      <c r="C626">
        <v>85</v>
      </c>
      <c r="D626" s="1">
        <v>44768</v>
      </c>
      <c r="E626">
        <v>1389</v>
      </c>
      <c r="F626" s="1">
        <v>44770</v>
      </c>
      <c r="G626" s="1">
        <v>44832</v>
      </c>
      <c r="H626">
        <v>0</v>
      </c>
      <c r="I626">
        <v>407.37</v>
      </c>
      <c r="J626" s="1">
        <v>44770</v>
      </c>
      <c r="K626" t="s">
        <v>65</v>
      </c>
      <c r="L626" t="s">
        <v>761</v>
      </c>
      <c r="M626">
        <v>0</v>
      </c>
      <c r="N626">
        <f>H626*M626</f>
        <v>0</v>
      </c>
      <c r="Q626">
        <v>1176</v>
      </c>
    </row>
    <row r="627" spans="1:17" x14ac:dyDescent="0.25">
      <c r="A627">
        <v>3774</v>
      </c>
      <c r="B627" t="s">
        <v>64</v>
      </c>
      <c r="C627">
        <v>67</v>
      </c>
      <c r="D627" s="1">
        <v>44711</v>
      </c>
      <c r="E627">
        <v>1037</v>
      </c>
      <c r="F627" s="1">
        <v>44770</v>
      </c>
      <c r="G627" s="1">
        <v>44776</v>
      </c>
      <c r="H627">
        <v>0</v>
      </c>
      <c r="I627">
        <v>5976</v>
      </c>
      <c r="J627" s="1">
        <v>44770</v>
      </c>
      <c r="K627" t="s">
        <v>16</v>
      </c>
      <c r="L627" t="s">
        <v>761</v>
      </c>
      <c r="M627">
        <v>0</v>
      </c>
      <c r="N627">
        <f>H627*M627</f>
        <v>0</v>
      </c>
    </row>
    <row r="628" spans="1:17" x14ac:dyDescent="0.25">
      <c r="A628">
        <v>3774</v>
      </c>
      <c r="B628" t="s">
        <v>64</v>
      </c>
      <c r="C628">
        <v>88</v>
      </c>
      <c r="D628" s="1">
        <v>44768</v>
      </c>
      <c r="E628">
        <v>1384</v>
      </c>
      <c r="F628" s="1">
        <v>44805</v>
      </c>
      <c r="G628" s="1">
        <v>44832</v>
      </c>
      <c r="H628">
        <v>533</v>
      </c>
      <c r="I628">
        <v>533</v>
      </c>
      <c r="J628" s="1">
        <v>44805</v>
      </c>
      <c r="K628" t="s">
        <v>16</v>
      </c>
      <c r="M628">
        <f>J628-G628</f>
        <v>-27</v>
      </c>
      <c r="N628">
        <f>H628*M628</f>
        <v>-14391</v>
      </c>
    </row>
    <row r="629" spans="1:17" x14ac:dyDescent="0.25">
      <c r="A629">
        <v>3774</v>
      </c>
      <c r="B629" t="s">
        <v>64</v>
      </c>
      <c r="C629">
        <v>84</v>
      </c>
      <c r="D629" s="1">
        <v>44768</v>
      </c>
      <c r="E629">
        <v>1390</v>
      </c>
      <c r="F629" s="1">
        <v>44770</v>
      </c>
      <c r="G629" s="1">
        <v>44832</v>
      </c>
      <c r="H629">
        <v>0</v>
      </c>
      <c r="I629">
        <v>5976</v>
      </c>
      <c r="J629" s="1">
        <v>44770</v>
      </c>
      <c r="K629" t="s">
        <v>65</v>
      </c>
      <c r="L629" t="s">
        <v>761</v>
      </c>
      <c r="M629">
        <v>0</v>
      </c>
      <c r="N629">
        <f>H629*M629</f>
        <v>0</v>
      </c>
      <c r="Q629">
        <v>1037</v>
      </c>
    </row>
    <row r="630" spans="1:17" x14ac:dyDescent="0.25">
      <c r="A630">
        <v>956</v>
      </c>
      <c r="B630" t="s">
        <v>614</v>
      </c>
      <c r="C630">
        <v>20222044</v>
      </c>
      <c r="D630" s="1">
        <v>44711</v>
      </c>
      <c r="E630">
        <v>974</v>
      </c>
      <c r="F630" s="1">
        <v>44771</v>
      </c>
      <c r="G630" s="1">
        <v>44772</v>
      </c>
      <c r="H630">
        <v>37076.6</v>
      </c>
      <c r="I630">
        <v>37076.6</v>
      </c>
      <c r="J630" s="1">
        <v>44771</v>
      </c>
      <c r="K630" t="s">
        <v>16</v>
      </c>
      <c r="M630">
        <f>J630-G630</f>
        <v>-1</v>
      </c>
      <c r="N630">
        <f>H630*M630</f>
        <v>-37076.6</v>
      </c>
    </row>
    <row r="631" spans="1:17" x14ac:dyDescent="0.25">
      <c r="A631">
        <v>956</v>
      </c>
      <c r="B631" t="s">
        <v>614</v>
      </c>
      <c r="C631">
        <v>20222066</v>
      </c>
      <c r="D631" s="1">
        <v>44789</v>
      </c>
      <c r="E631">
        <v>1564</v>
      </c>
      <c r="F631" s="1">
        <v>44820</v>
      </c>
      <c r="G631" s="1">
        <v>44849</v>
      </c>
      <c r="H631">
        <v>761.6</v>
      </c>
      <c r="I631">
        <v>761.6</v>
      </c>
      <c r="J631" s="1">
        <v>44820</v>
      </c>
      <c r="K631" t="s">
        <v>16</v>
      </c>
      <c r="M631">
        <f>J631-G631</f>
        <v>-29</v>
      </c>
      <c r="N631">
        <f>H631*M631</f>
        <v>-22086.400000000001</v>
      </c>
    </row>
    <row r="632" spans="1:17" x14ac:dyDescent="0.25">
      <c r="A632">
        <v>956</v>
      </c>
      <c r="B632" t="s">
        <v>614</v>
      </c>
      <c r="C632">
        <v>20222038</v>
      </c>
      <c r="D632" s="1">
        <v>44701</v>
      </c>
      <c r="E632">
        <v>919</v>
      </c>
      <c r="F632" s="1">
        <v>44764</v>
      </c>
      <c r="G632" s="1">
        <v>44762</v>
      </c>
      <c r="H632">
        <v>4601.1099999999997</v>
      </c>
      <c r="I632">
        <v>4601.1099999999997</v>
      </c>
      <c r="J632" s="1">
        <v>44764</v>
      </c>
      <c r="K632" t="s">
        <v>16</v>
      </c>
      <c r="M632">
        <f>J632-G632</f>
        <v>2</v>
      </c>
      <c r="N632">
        <f>H632*M632</f>
        <v>9202.2199999999993</v>
      </c>
    </row>
    <row r="633" spans="1:17" x14ac:dyDescent="0.25">
      <c r="A633">
        <v>59</v>
      </c>
      <c r="B633" t="s">
        <v>469</v>
      </c>
      <c r="C633" t="s">
        <v>470</v>
      </c>
      <c r="D633" s="1">
        <v>44783</v>
      </c>
      <c r="E633">
        <v>1560</v>
      </c>
      <c r="F633" s="1">
        <v>44820</v>
      </c>
      <c r="G633" s="1">
        <v>44847</v>
      </c>
      <c r="H633">
        <v>127.5</v>
      </c>
      <c r="I633">
        <v>127.5</v>
      </c>
      <c r="J633" s="1">
        <v>44820</v>
      </c>
      <c r="K633" t="s">
        <v>16</v>
      </c>
      <c r="M633">
        <f>J633-G633</f>
        <v>-27</v>
      </c>
      <c r="N633">
        <f>H633*M633</f>
        <v>-3442.5</v>
      </c>
    </row>
    <row r="634" spans="1:17" x14ac:dyDescent="0.25">
      <c r="A634">
        <v>3623</v>
      </c>
      <c r="B634" t="s">
        <v>165</v>
      </c>
      <c r="C634" t="s">
        <v>166</v>
      </c>
      <c r="D634" s="1">
        <v>44773</v>
      </c>
      <c r="E634">
        <v>320</v>
      </c>
      <c r="F634" s="1">
        <v>44820</v>
      </c>
      <c r="G634" s="1">
        <v>44787</v>
      </c>
      <c r="H634">
        <v>94.42</v>
      </c>
      <c r="I634">
        <v>94.42</v>
      </c>
      <c r="J634" s="1">
        <v>44820</v>
      </c>
      <c r="K634" t="s">
        <v>167</v>
      </c>
      <c r="M634">
        <f>J634-G634</f>
        <v>33</v>
      </c>
      <c r="N634">
        <f>H634*M634</f>
        <v>3115.86</v>
      </c>
    </row>
    <row r="635" spans="1:17" x14ac:dyDescent="0.25">
      <c r="A635">
        <v>3623</v>
      </c>
      <c r="B635" t="s">
        <v>165</v>
      </c>
      <c r="C635" t="s">
        <v>479</v>
      </c>
      <c r="D635" s="1">
        <v>44742</v>
      </c>
      <c r="E635">
        <v>274</v>
      </c>
      <c r="F635" s="1">
        <v>44795</v>
      </c>
      <c r="G635" s="1">
        <v>44772</v>
      </c>
      <c r="H635">
        <v>188.84</v>
      </c>
      <c r="I635">
        <v>188.84</v>
      </c>
      <c r="J635" s="1">
        <v>44795</v>
      </c>
      <c r="K635" t="s">
        <v>167</v>
      </c>
      <c r="M635">
        <f>J635-G635</f>
        <v>23</v>
      </c>
      <c r="N635">
        <f>H635*M635</f>
        <v>4343.32</v>
      </c>
    </row>
    <row r="636" spans="1:17" x14ac:dyDescent="0.25">
      <c r="A636">
        <v>3623</v>
      </c>
      <c r="B636" t="s">
        <v>165</v>
      </c>
      <c r="C636" t="s">
        <v>585</v>
      </c>
      <c r="D636" s="1">
        <v>44712</v>
      </c>
      <c r="E636">
        <v>241</v>
      </c>
      <c r="F636" s="1">
        <v>44757</v>
      </c>
      <c r="G636" s="1">
        <v>44753</v>
      </c>
      <c r="H636">
        <v>77.17</v>
      </c>
      <c r="I636">
        <v>77.17</v>
      </c>
      <c r="J636" s="1">
        <v>44757</v>
      </c>
      <c r="K636" t="s">
        <v>270</v>
      </c>
      <c r="M636">
        <f>J636-G636</f>
        <v>4</v>
      </c>
      <c r="N636">
        <f>H636*M636</f>
        <v>308.68</v>
      </c>
    </row>
    <row r="637" spans="1:17" x14ac:dyDescent="0.25">
      <c r="A637">
        <v>1069</v>
      </c>
      <c r="B637" t="s">
        <v>71</v>
      </c>
      <c r="C637" t="s">
        <v>72</v>
      </c>
      <c r="D637" s="1">
        <v>44834</v>
      </c>
      <c r="E637">
        <v>377</v>
      </c>
      <c r="G637" s="1">
        <v>44834</v>
      </c>
      <c r="H637">
        <v>0</v>
      </c>
      <c r="I637">
        <v>0</v>
      </c>
      <c r="J637" s="1">
        <v>44834</v>
      </c>
      <c r="K637" t="s">
        <v>13</v>
      </c>
      <c r="M637">
        <f>J637-G637</f>
        <v>0</v>
      </c>
      <c r="N637">
        <f>H637*M637</f>
        <v>0</v>
      </c>
    </row>
    <row r="638" spans="1:17" x14ac:dyDescent="0.25">
      <c r="A638">
        <v>1069</v>
      </c>
      <c r="B638" t="s">
        <v>71</v>
      </c>
      <c r="C638" t="s">
        <v>168</v>
      </c>
      <c r="D638" s="1">
        <v>44804</v>
      </c>
      <c r="E638">
        <v>1645</v>
      </c>
      <c r="F638" s="1">
        <v>44805</v>
      </c>
      <c r="G638" s="1">
        <v>44865</v>
      </c>
      <c r="H638">
        <v>0</v>
      </c>
      <c r="I638">
        <v>451.7</v>
      </c>
      <c r="J638" s="1">
        <v>44805</v>
      </c>
      <c r="K638" t="s">
        <v>65</v>
      </c>
      <c r="L638" t="s">
        <v>761</v>
      </c>
      <c r="M638">
        <v>0</v>
      </c>
      <c r="N638">
        <f>H638*M638</f>
        <v>0</v>
      </c>
      <c r="Q638">
        <v>1422</v>
      </c>
    </row>
    <row r="639" spans="1:17" x14ac:dyDescent="0.25">
      <c r="A639">
        <v>1069</v>
      </c>
      <c r="B639" t="s">
        <v>71</v>
      </c>
      <c r="C639" t="s">
        <v>267</v>
      </c>
      <c r="D639" s="1">
        <v>44804</v>
      </c>
      <c r="E639">
        <v>1644</v>
      </c>
      <c r="F639" s="1">
        <v>44805</v>
      </c>
      <c r="G639" s="1">
        <v>44865</v>
      </c>
      <c r="H639">
        <v>0</v>
      </c>
      <c r="I639">
        <v>2862.28</v>
      </c>
      <c r="J639" s="1">
        <v>44805</v>
      </c>
      <c r="K639" t="s">
        <v>65</v>
      </c>
      <c r="L639" t="s">
        <v>761</v>
      </c>
      <c r="M639">
        <v>0</v>
      </c>
      <c r="N639">
        <f>H639*M639</f>
        <v>0</v>
      </c>
      <c r="Q639">
        <v>1421</v>
      </c>
    </row>
    <row r="640" spans="1:17" x14ac:dyDescent="0.25">
      <c r="A640">
        <v>1069</v>
      </c>
      <c r="B640" t="s">
        <v>71</v>
      </c>
      <c r="C640" t="s">
        <v>291</v>
      </c>
      <c r="D640" s="1">
        <v>44681</v>
      </c>
      <c r="E640">
        <v>782</v>
      </c>
      <c r="F640" s="1">
        <v>44743</v>
      </c>
      <c r="G640" s="1">
        <v>44746</v>
      </c>
      <c r="H640">
        <v>2372.29</v>
      </c>
      <c r="I640">
        <v>2372.29</v>
      </c>
      <c r="J640" s="1">
        <v>44743</v>
      </c>
      <c r="K640" t="s">
        <v>16</v>
      </c>
      <c r="M640">
        <f>J640-G640</f>
        <v>-3</v>
      </c>
      <c r="N640">
        <f>H640*M640</f>
        <v>-7116.87</v>
      </c>
    </row>
    <row r="641" spans="1:17" x14ac:dyDescent="0.25">
      <c r="A641">
        <v>1069</v>
      </c>
      <c r="B641" t="s">
        <v>71</v>
      </c>
      <c r="C641" t="s">
        <v>332</v>
      </c>
      <c r="D641" s="1">
        <v>44712</v>
      </c>
      <c r="E641">
        <v>1081</v>
      </c>
      <c r="F641" s="1">
        <v>44796</v>
      </c>
      <c r="G641" s="1">
        <v>44781</v>
      </c>
      <c r="H641">
        <v>5968.07</v>
      </c>
      <c r="I641">
        <v>5968.07</v>
      </c>
      <c r="J641" s="1">
        <v>44796</v>
      </c>
      <c r="K641" t="s">
        <v>16</v>
      </c>
      <c r="M641">
        <f>J641-G641</f>
        <v>15</v>
      </c>
      <c r="N641">
        <f>H641*M641</f>
        <v>89521.049999999988</v>
      </c>
    </row>
    <row r="642" spans="1:17" x14ac:dyDescent="0.25">
      <c r="A642">
        <v>1069</v>
      </c>
      <c r="B642" t="s">
        <v>71</v>
      </c>
      <c r="C642" t="s">
        <v>397</v>
      </c>
      <c r="D642" s="1">
        <v>44712</v>
      </c>
      <c r="E642">
        <v>1075</v>
      </c>
      <c r="F642" s="1">
        <v>44796</v>
      </c>
      <c r="G642" s="1">
        <v>44781</v>
      </c>
      <c r="H642">
        <v>2338.5700000000002</v>
      </c>
      <c r="I642">
        <v>2338.5700000000002</v>
      </c>
      <c r="J642" s="1">
        <v>44796</v>
      </c>
      <c r="K642" t="s">
        <v>16</v>
      </c>
      <c r="M642">
        <f>J642-G642</f>
        <v>15</v>
      </c>
      <c r="N642">
        <f>H642*M642</f>
        <v>35078.550000000003</v>
      </c>
    </row>
    <row r="643" spans="1:17" x14ac:dyDescent="0.25">
      <c r="A643">
        <v>1069</v>
      </c>
      <c r="B643" t="s">
        <v>71</v>
      </c>
      <c r="C643" t="s">
        <v>436</v>
      </c>
      <c r="D643" s="1">
        <v>44773</v>
      </c>
      <c r="E643">
        <v>1422</v>
      </c>
      <c r="F643" s="1">
        <v>44805</v>
      </c>
      <c r="G643" s="1">
        <v>44834</v>
      </c>
      <c r="H643">
        <v>0</v>
      </c>
      <c r="I643">
        <v>451.7</v>
      </c>
      <c r="J643" s="1">
        <v>44805</v>
      </c>
      <c r="K643" t="s">
        <v>16</v>
      </c>
      <c r="L643" t="s">
        <v>761</v>
      </c>
      <c r="M643">
        <v>0</v>
      </c>
      <c r="N643">
        <f>H643*M643</f>
        <v>0</v>
      </c>
    </row>
    <row r="644" spans="1:17" x14ac:dyDescent="0.25">
      <c r="A644">
        <v>1069</v>
      </c>
      <c r="B644" t="s">
        <v>71</v>
      </c>
      <c r="C644" t="s">
        <v>447</v>
      </c>
      <c r="D644" s="1">
        <v>44804</v>
      </c>
      <c r="E644">
        <v>1646</v>
      </c>
      <c r="F644" s="1">
        <v>44805</v>
      </c>
      <c r="G644" s="1">
        <v>44865</v>
      </c>
      <c r="H644">
        <v>0</v>
      </c>
      <c r="I644">
        <v>4490.2299999999996</v>
      </c>
      <c r="J644" s="1">
        <v>44805</v>
      </c>
      <c r="K644" t="s">
        <v>65</v>
      </c>
      <c r="L644" t="s">
        <v>761</v>
      </c>
      <c r="M644">
        <v>0</v>
      </c>
      <c r="N644">
        <f>H644*M644</f>
        <v>0</v>
      </c>
      <c r="Q644">
        <v>1420</v>
      </c>
    </row>
    <row r="645" spans="1:17" x14ac:dyDescent="0.25">
      <c r="A645">
        <v>1069</v>
      </c>
      <c r="B645" t="s">
        <v>71</v>
      </c>
      <c r="C645" t="s">
        <v>471</v>
      </c>
      <c r="D645" s="1">
        <v>44773</v>
      </c>
      <c r="E645">
        <v>1420</v>
      </c>
      <c r="F645" s="1">
        <v>44805</v>
      </c>
      <c r="G645" s="1">
        <v>44835</v>
      </c>
      <c r="H645">
        <v>0</v>
      </c>
      <c r="I645">
        <v>4490.2299999999996</v>
      </c>
      <c r="J645" s="1">
        <v>44805</v>
      </c>
      <c r="K645" t="s">
        <v>16</v>
      </c>
      <c r="L645" t="s">
        <v>761</v>
      </c>
      <c r="M645">
        <v>0</v>
      </c>
      <c r="N645">
        <f>H645*M645</f>
        <v>0</v>
      </c>
    </row>
    <row r="646" spans="1:17" x14ac:dyDescent="0.25">
      <c r="A646">
        <v>1069</v>
      </c>
      <c r="B646" t="s">
        <v>71</v>
      </c>
      <c r="C646" t="s">
        <v>486</v>
      </c>
      <c r="D646" s="1">
        <v>44712</v>
      </c>
      <c r="E646">
        <v>1083</v>
      </c>
      <c r="F646" s="1">
        <v>44796</v>
      </c>
      <c r="G646" s="1">
        <v>44782</v>
      </c>
      <c r="H646">
        <v>524.64</v>
      </c>
      <c r="I646">
        <v>524.64</v>
      </c>
      <c r="J646" s="1">
        <v>44796</v>
      </c>
      <c r="K646" t="s">
        <v>16</v>
      </c>
      <c r="M646">
        <f>J646-G646</f>
        <v>14</v>
      </c>
      <c r="N646">
        <f>H646*M646</f>
        <v>7344.96</v>
      </c>
    </row>
    <row r="647" spans="1:17" x14ac:dyDescent="0.25">
      <c r="A647">
        <v>1069</v>
      </c>
      <c r="B647" t="s">
        <v>71</v>
      </c>
      <c r="C647" t="s">
        <v>511</v>
      </c>
      <c r="D647" s="1">
        <v>44773</v>
      </c>
      <c r="E647">
        <v>1421</v>
      </c>
      <c r="F647" s="1">
        <v>44805</v>
      </c>
      <c r="G647" s="1">
        <v>44835</v>
      </c>
      <c r="H647">
        <v>0</v>
      </c>
      <c r="I647">
        <v>2862.28</v>
      </c>
      <c r="J647" s="1">
        <v>44805</v>
      </c>
      <c r="K647" t="s">
        <v>16</v>
      </c>
      <c r="L647" t="s">
        <v>761</v>
      </c>
      <c r="M647">
        <v>0</v>
      </c>
      <c r="N647">
        <f>H647*M647</f>
        <v>0</v>
      </c>
    </row>
    <row r="648" spans="1:17" x14ac:dyDescent="0.25">
      <c r="A648">
        <v>1069</v>
      </c>
      <c r="B648" t="s">
        <v>71</v>
      </c>
      <c r="C648" t="s">
        <v>567</v>
      </c>
      <c r="D648" s="1">
        <v>44750</v>
      </c>
      <c r="E648">
        <v>1306</v>
      </c>
      <c r="F648" s="1">
        <v>44816</v>
      </c>
      <c r="G648" s="1">
        <v>44813</v>
      </c>
      <c r="H648">
        <v>204.49</v>
      </c>
      <c r="I648">
        <v>204.49</v>
      </c>
      <c r="J648" s="1">
        <v>44816</v>
      </c>
      <c r="K648" t="s">
        <v>16</v>
      </c>
      <c r="M648">
        <f>J648-G648</f>
        <v>3</v>
      </c>
      <c r="N648">
        <f>H648*M648</f>
        <v>613.47</v>
      </c>
    </row>
    <row r="649" spans="1:17" x14ac:dyDescent="0.25">
      <c r="A649">
        <v>1069</v>
      </c>
      <c r="B649" t="s">
        <v>71</v>
      </c>
      <c r="C649" t="s">
        <v>578</v>
      </c>
      <c r="D649" s="1">
        <v>44742</v>
      </c>
      <c r="E649">
        <v>1249</v>
      </c>
      <c r="F649" s="1">
        <v>44811</v>
      </c>
      <c r="G649" s="1">
        <v>44809</v>
      </c>
      <c r="H649">
        <v>3890.07</v>
      </c>
      <c r="I649">
        <v>3890.07</v>
      </c>
      <c r="J649" s="1">
        <v>44811</v>
      </c>
      <c r="K649" t="s">
        <v>16</v>
      </c>
      <c r="M649">
        <f>J649-G649</f>
        <v>2</v>
      </c>
      <c r="N649">
        <f>H649*M649</f>
        <v>7780.14</v>
      </c>
    </row>
    <row r="650" spans="1:17" x14ac:dyDescent="0.25">
      <c r="A650">
        <v>1069</v>
      </c>
      <c r="B650" t="s">
        <v>71</v>
      </c>
      <c r="C650" t="s">
        <v>638</v>
      </c>
      <c r="D650" s="1">
        <v>44712</v>
      </c>
      <c r="E650">
        <v>1057</v>
      </c>
      <c r="F650" s="1">
        <v>44796</v>
      </c>
      <c r="G650" s="1">
        <v>44779</v>
      </c>
      <c r="H650">
        <v>1131.6500000000001</v>
      </c>
      <c r="I650">
        <v>1131.6500000000001</v>
      </c>
      <c r="J650" s="1">
        <v>44796</v>
      </c>
      <c r="K650" t="s">
        <v>16</v>
      </c>
      <c r="M650">
        <f>J650-G650</f>
        <v>17</v>
      </c>
      <c r="N650">
        <f>H650*M650</f>
        <v>19238.050000000003</v>
      </c>
    </row>
    <row r="651" spans="1:17" x14ac:dyDescent="0.25">
      <c r="A651">
        <v>1069</v>
      </c>
      <c r="B651" t="s">
        <v>71</v>
      </c>
      <c r="C651" t="s">
        <v>674</v>
      </c>
      <c r="D651" s="1">
        <v>44742</v>
      </c>
      <c r="E651">
        <v>1250</v>
      </c>
      <c r="F651" s="1">
        <v>44811</v>
      </c>
      <c r="G651" s="1">
        <v>44809</v>
      </c>
      <c r="H651">
        <v>4091.76</v>
      </c>
      <c r="I651">
        <v>4091.76</v>
      </c>
      <c r="J651" s="1">
        <v>44811</v>
      </c>
      <c r="K651" t="s">
        <v>16</v>
      </c>
      <c r="M651">
        <f>J651-G651</f>
        <v>2</v>
      </c>
      <c r="N651">
        <f>H651*M651</f>
        <v>8183.52</v>
      </c>
    </row>
    <row r="652" spans="1:17" x14ac:dyDescent="0.25">
      <c r="A652">
        <v>37</v>
      </c>
      <c r="B652" t="s">
        <v>387</v>
      </c>
      <c r="C652">
        <v>8201065912</v>
      </c>
      <c r="D652" s="1">
        <v>44736</v>
      </c>
      <c r="E652">
        <v>1181</v>
      </c>
      <c r="F652" s="1">
        <v>44795</v>
      </c>
      <c r="G652" s="1">
        <v>44800</v>
      </c>
      <c r="H652">
        <v>109.14</v>
      </c>
      <c r="I652">
        <v>109.14</v>
      </c>
      <c r="J652" s="1">
        <v>44795</v>
      </c>
      <c r="K652" t="s">
        <v>16</v>
      </c>
      <c r="M652">
        <f>J652-G652</f>
        <v>-5</v>
      </c>
      <c r="N652">
        <f>H652*M652</f>
        <v>-545.70000000000005</v>
      </c>
    </row>
    <row r="653" spans="1:17" x14ac:dyDescent="0.25">
      <c r="A653">
        <v>1114</v>
      </c>
      <c r="B653" t="s">
        <v>190</v>
      </c>
      <c r="C653" t="s">
        <v>191</v>
      </c>
      <c r="D653" s="1">
        <v>44741</v>
      </c>
      <c r="E653">
        <v>279</v>
      </c>
      <c r="F653" s="1">
        <v>44795</v>
      </c>
      <c r="G653" s="1">
        <v>44771</v>
      </c>
      <c r="H653">
        <v>336.15</v>
      </c>
      <c r="I653">
        <v>336.15</v>
      </c>
      <c r="J653" s="1">
        <v>44795</v>
      </c>
      <c r="K653" t="s">
        <v>167</v>
      </c>
      <c r="M653">
        <f>J653-G653</f>
        <v>24</v>
      </c>
      <c r="N653">
        <f>H653*M653</f>
        <v>8067.5999999999995</v>
      </c>
    </row>
    <row r="654" spans="1:17" x14ac:dyDescent="0.25">
      <c r="A654">
        <v>1114</v>
      </c>
      <c r="B654" t="s">
        <v>190</v>
      </c>
      <c r="C654" t="s">
        <v>292</v>
      </c>
      <c r="D654" s="1">
        <v>44741</v>
      </c>
      <c r="E654">
        <v>277</v>
      </c>
      <c r="F654" s="1">
        <v>44795</v>
      </c>
      <c r="G654" s="1">
        <v>44771</v>
      </c>
      <c r="H654">
        <v>74.7</v>
      </c>
      <c r="I654">
        <v>74.7</v>
      </c>
      <c r="J654" s="1">
        <v>44795</v>
      </c>
      <c r="K654" t="s">
        <v>167</v>
      </c>
      <c r="M654">
        <f>J654-G654</f>
        <v>24</v>
      </c>
      <c r="N654">
        <f>H654*M654</f>
        <v>1792.8000000000002</v>
      </c>
    </row>
    <row r="655" spans="1:17" x14ac:dyDescent="0.25">
      <c r="A655">
        <v>1114</v>
      </c>
      <c r="B655" t="s">
        <v>190</v>
      </c>
      <c r="C655">
        <v>1853410</v>
      </c>
      <c r="D655" s="1">
        <v>44736</v>
      </c>
      <c r="E655">
        <v>251</v>
      </c>
      <c r="F655" s="1">
        <v>44767</v>
      </c>
      <c r="G655" s="1">
        <v>44766</v>
      </c>
      <c r="H655">
        <v>634.95000000000005</v>
      </c>
      <c r="I655">
        <v>634.95000000000005</v>
      </c>
      <c r="J655" s="1">
        <v>44767</v>
      </c>
      <c r="K655" t="s">
        <v>167</v>
      </c>
      <c r="M655">
        <f>J655-G655</f>
        <v>1</v>
      </c>
      <c r="N655">
        <f>H655*M655</f>
        <v>634.95000000000005</v>
      </c>
    </row>
    <row r="656" spans="1:17" x14ac:dyDescent="0.25">
      <c r="A656">
        <v>1114</v>
      </c>
      <c r="B656" t="s">
        <v>190</v>
      </c>
      <c r="C656" t="s">
        <v>318</v>
      </c>
      <c r="D656" s="1">
        <v>44762</v>
      </c>
      <c r="E656">
        <v>305</v>
      </c>
      <c r="F656" s="1">
        <v>44806</v>
      </c>
      <c r="G656" s="1">
        <v>44793</v>
      </c>
      <c r="H656">
        <v>1090.25</v>
      </c>
      <c r="I656">
        <v>1090.25</v>
      </c>
      <c r="J656" s="1">
        <v>44806</v>
      </c>
      <c r="K656" t="s">
        <v>167</v>
      </c>
      <c r="M656">
        <f>J656-G656</f>
        <v>13</v>
      </c>
      <c r="N656">
        <f>H656*M656</f>
        <v>14173.25</v>
      </c>
    </row>
    <row r="657" spans="1:17" x14ac:dyDescent="0.25">
      <c r="A657">
        <v>1114</v>
      </c>
      <c r="B657" t="s">
        <v>190</v>
      </c>
      <c r="C657" t="s">
        <v>371</v>
      </c>
      <c r="D657" s="1">
        <v>44714</v>
      </c>
      <c r="E657">
        <v>263</v>
      </c>
      <c r="F657" s="1">
        <v>44776</v>
      </c>
      <c r="G657" s="1">
        <v>44773</v>
      </c>
      <c r="H657">
        <v>582.75</v>
      </c>
      <c r="I657">
        <v>582.75</v>
      </c>
      <c r="J657" s="1">
        <v>44776</v>
      </c>
      <c r="K657" t="s">
        <v>167</v>
      </c>
      <c r="M657">
        <f>J657-G657</f>
        <v>3</v>
      </c>
      <c r="N657">
        <f>H657*M657</f>
        <v>1748.25</v>
      </c>
    </row>
    <row r="658" spans="1:17" x14ac:dyDescent="0.25">
      <c r="A658">
        <v>1114</v>
      </c>
      <c r="B658" t="s">
        <v>190</v>
      </c>
      <c r="C658" t="s">
        <v>399</v>
      </c>
      <c r="D658" s="1">
        <v>44741</v>
      </c>
      <c r="E658">
        <v>278</v>
      </c>
      <c r="F658" s="1">
        <v>44795</v>
      </c>
      <c r="G658" s="1">
        <v>44771</v>
      </c>
      <c r="H658">
        <v>45.7</v>
      </c>
      <c r="I658">
        <v>45.7</v>
      </c>
      <c r="J658" s="1">
        <v>44795</v>
      </c>
      <c r="K658" t="s">
        <v>167</v>
      </c>
      <c r="M658">
        <f>J658-G658</f>
        <v>24</v>
      </c>
      <c r="N658">
        <f>H658*M658</f>
        <v>1096.8000000000002</v>
      </c>
    </row>
    <row r="659" spans="1:17" x14ac:dyDescent="0.25">
      <c r="A659">
        <v>1114</v>
      </c>
      <c r="B659" t="s">
        <v>190</v>
      </c>
      <c r="C659" t="s">
        <v>433</v>
      </c>
      <c r="D659" s="1">
        <v>44750</v>
      </c>
      <c r="E659">
        <v>275</v>
      </c>
      <c r="F659" s="1">
        <v>44795</v>
      </c>
      <c r="G659" s="1">
        <v>44781</v>
      </c>
      <c r="H659">
        <v>99.6</v>
      </c>
      <c r="I659">
        <v>99.6</v>
      </c>
      <c r="J659" s="1">
        <v>44795</v>
      </c>
      <c r="K659" t="s">
        <v>167</v>
      </c>
      <c r="M659">
        <f>J659-G659</f>
        <v>14</v>
      </c>
      <c r="N659">
        <f>H659*M659</f>
        <v>1394.3999999999999</v>
      </c>
    </row>
    <row r="660" spans="1:17" x14ac:dyDescent="0.25">
      <c r="A660">
        <v>1114</v>
      </c>
      <c r="B660" t="s">
        <v>190</v>
      </c>
      <c r="C660">
        <v>1853407</v>
      </c>
      <c r="D660" s="1">
        <v>44736</v>
      </c>
      <c r="E660">
        <v>250</v>
      </c>
      <c r="F660" s="1">
        <v>44767</v>
      </c>
      <c r="G660" s="1">
        <v>44766</v>
      </c>
      <c r="H660">
        <v>903.8</v>
      </c>
      <c r="I660">
        <v>903.8</v>
      </c>
      <c r="J660" s="1">
        <v>44767</v>
      </c>
      <c r="K660" t="s">
        <v>167</v>
      </c>
      <c r="M660">
        <f>J660-G660</f>
        <v>1</v>
      </c>
      <c r="N660">
        <f>H660*M660</f>
        <v>903.8</v>
      </c>
    </row>
    <row r="661" spans="1:17" x14ac:dyDescent="0.25">
      <c r="A661">
        <v>1114</v>
      </c>
      <c r="B661" t="s">
        <v>190</v>
      </c>
      <c r="C661" t="s">
        <v>579</v>
      </c>
      <c r="D661" s="1">
        <v>44714</v>
      </c>
      <c r="E661">
        <v>261</v>
      </c>
      <c r="F661" s="1">
        <v>44776</v>
      </c>
      <c r="G661" s="1">
        <v>44773</v>
      </c>
      <c r="H661">
        <v>108</v>
      </c>
      <c r="I661">
        <v>108</v>
      </c>
      <c r="J661" s="1">
        <v>44776</v>
      </c>
      <c r="K661" t="s">
        <v>167</v>
      </c>
      <c r="M661">
        <f>J661-G661</f>
        <v>3</v>
      </c>
      <c r="N661">
        <f>H661*M661</f>
        <v>324</v>
      </c>
    </row>
    <row r="662" spans="1:17" x14ac:dyDescent="0.25">
      <c r="A662">
        <v>1114</v>
      </c>
      <c r="B662" t="s">
        <v>190</v>
      </c>
      <c r="C662" t="s">
        <v>643</v>
      </c>
      <c r="D662" s="1">
        <v>44741</v>
      </c>
      <c r="E662">
        <v>276</v>
      </c>
      <c r="F662" s="1">
        <v>44795</v>
      </c>
      <c r="G662" s="1">
        <v>44771</v>
      </c>
      <c r="H662">
        <v>101.4</v>
      </c>
      <c r="I662">
        <v>101.4</v>
      </c>
      <c r="J662" s="1">
        <v>44795</v>
      </c>
      <c r="K662" t="s">
        <v>167</v>
      </c>
      <c r="M662">
        <f>J662-G662</f>
        <v>24</v>
      </c>
      <c r="N662">
        <f>H662*M662</f>
        <v>2433.6000000000004</v>
      </c>
    </row>
    <row r="663" spans="1:17" x14ac:dyDescent="0.25">
      <c r="A663">
        <v>1114</v>
      </c>
      <c r="B663" t="s">
        <v>190</v>
      </c>
      <c r="C663" t="s">
        <v>648</v>
      </c>
      <c r="D663" s="1">
        <v>44768</v>
      </c>
      <c r="E663">
        <v>308</v>
      </c>
      <c r="F663" s="1">
        <v>44806</v>
      </c>
      <c r="G663" s="1">
        <v>44799</v>
      </c>
      <c r="H663">
        <v>916.65</v>
      </c>
      <c r="I663">
        <v>916.65</v>
      </c>
      <c r="J663" s="1">
        <v>44806</v>
      </c>
      <c r="K663" t="s">
        <v>167</v>
      </c>
      <c r="M663">
        <f>J663-G663</f>
        <v>7</v>
      </c>
      <c r="N663">
        <f>H663*M663</f>
        <v>6416.55</v>
      </c>
    </row>
    <row r="664" spans="1:17" x14ac:dyDescent="0.25">
      <c r="A664">
        <v>1114</v>
      </c>
      <c r="B664" t="s">
        <v>190</v>
      </c>
      <c r="C664" t="s">
        <v>649</v>
      </c>
      <c r="D664" s="1">
        <v>44768</v>
      </c>
      <c r="E664">
        <v>309</v>
      </c>
      <c r="F664" s="1">
        <v>44806</v>
      </c>
      <c r="G664" s="1">
        <v>44799</v>
      </c>
      <c r="H664">
        <v>101.5</v>
      </c>
      <c r="I664">
        <v>101.5</v>
      </c>
      <c r="J664" s="1">
        <v>44806</v>
      </c>
      <c r="K664" t="s">
        <v>167</v>
      </c>
      <c r="M664">
        <f>J664-G664</f>
        <v>7</v>
      </c>
      <c r="N664">
        <f>H664*M664</f>
        <v>710.5</v>
      </c>
    </row>
    <row r="665" spans="1:17" x14ac:dyDescent="0.25">
      <c r="A665">
        <v>1114</v>
      </c>
      <c r="B665" t="s">
        <v>190</v>
      </c>
      <c r="C665" t="s">
        <v>652</v>
      </c>
      <c r="D665" s="1">
        <v>44714</v>
      </c>
      <c r="E665">
        <v>262</v>
      </c>
      <c r="F665" s="1">
        <v>44776</v>
      </c>
      <c r="G665" s="1">
        <v>44773</v>
      </c>
      <c r="H665">
        <v>887.75</v>
      </c>
      <c r="I665">
        <v>887.75</v>
      </c>
      <c r="J665" s="1">
        <v>44776</v>
      </c>
      <c r="K665" t="s">
        <v>167</v>
      </c>
      <c r="M665">
        <f>J665-G665</f>
        <v>3</v>
      </c>
      <c r="N665">
        <f>H665*M665</f>
        <v>2663.25</v>
      </c>
    </row>
    <row r="666" spans="1:17" x14ac:dyDescent="0.25">
      <c r="A666">
        <v>2830</v>
      </c>
      <c r="B666" t="s">
        <v>660</v>
      </c>
      <c r="C666">
        <v>3688</v>
      </c>
      <c r="D666" s="1">
        <v>44706</v>
      </c>
      <c r="E666">
        <v>936</v>
      </c>
      <c r="F666" s="1">
        <v>44816</v>
      </c>
      <c r="G666" s="1">
        <v>44706</v>
      </c>
      <c r="H666">
        <v>149.18</v>
      </c>
      <c r="I666">
        <v>149.18</v>
      </c>
      <c r="J666" s="1">
        <v>44816</v>
      </c>
      <c r="K666" t="s">
        <v>16</v>
      </c>
      <c r="M666">
        <f>J666-G666</f>
        <v>110</v>
      </c>
      <c r="N666">
        <f>H666*M666</f>
        <v>16409.8</v>
      </c>
    </row>
    <row r="667" spans="1:17" x14ac:dyDescent="0.25">
      <c r="A667">
        <v>3872</v>
      </c>
      <c r="B667" t="s">
        <v>31</v>
      </c>
      <c r="C667">
        <v>392</v>
      </c>
      <c r="D667" s="1">
        <v>44712</v>
      </c>
      <c r="E667">
        <v>1054</v>
      </c>
      <c r="F667" s="1">
        <v>44796</v>
      </c>
      <c r="G667" s="1">
        <v>44779</v>
      </c>
      <c r="H667">
        <v>540.79999999999995</v>
      </c>
      <c r="I667">
        <v>540.79999999999995</v>
      </c>
      <c r="J667" s="1">
        <v>44796</v>
      </c>
      <c r="K667" t="s">
        <v>16</v>
      </c>
      <c r="M667">
        <f>J667-G667</f>
        <v>17</v>
      </c>
      <c r="N667">
        <f>H667*M667</f>
        <v>9193.5999999999985</v>
      </c>
    </row>
    <row r="668" spans="1:17" x14ac:dyDescent="0.25">
      <c r="A668">
        <v>3768</v>
      </c>
      <c r="B668" t="s">
        <v>500</v>
      </c>
      <c r="C668" t="s">
        <v>501</v>
      </c>
      <c r="D668" s="1">
        <v>44792</v>
      </c>
      <c r="E668">
        <v>1583</v>
      </c>
      <c r="F668" s="1">
        <v>44820</v>
      </c>
      <c r="G668" s="1">
        <v>44825</v>
      </c>
      <c r="H668">
        <v>62.98</v>
      </c>
      <c r="I668">
        <v>62.98</v>
      </c>
      <c r="J668" s="1">
        <v>44820</v>
      </c>
      <c r="K668" t="s">
        <v>16</v>
      </c>
      <c r="M668">
        <f>J668-G668</f>
        <v>-5</v>
      </c>
      <c r="N668">
        <f>H668*M668</f>
        <v>-314.89999999999998</v>
      </c>
    </row>
    <row r="669" spans="1:17" x14ac:dyDescent="0.25">
      <c r="A669">
        <v>2526</v>
      </c>
      <c r="B669" t="s">
        <v>278</v>
      </c>
      <c r="C669" t="s">
        <v>279</v>
      </c>
      <c r="D669" s="1">
        <v>44773</v>
      </c>
      <c r="E669">
        <v>1452</v>
      </c>
      <c r="F669" s="1">
        <v>44776</v>
      </c>
      <c r="G669" s="1">
        <v>44836</v>
      </c>
      <c r="H669">
        <v>0</v>
      </c>
      <c r="I669">
        <v>418.12</v>
      </c>
      <c r="J669" s="1">
        <v>44776</v>
      </c>
      <c r="K669" t="s">
        <v>65</v>
      </c>
      <c r="L669" t="s">
        <v>761</v>
      </c>
      <c r="M669">
        <v>0</v>
      </c>
      <c r="N669">
        <f>H669*M669</f>
        <v>0</v>
      </c>
      <c r="Q669">
        <v>1451</v>
      </c>
    </row>
    <row r="670" spans="1:17" x14ac:dyDescent="0.25">
      <c r="A670">
        <v>2526</v>
      </c>
      <c r="B670" t="s">
        <v>278</v>
      </c>
      <c r="C670" s="2">
        <v>45689</v>
      </c>
      <c r="D670" s="1">
        <v>44773</v>
      </c>
      <c r="E670">
        <v>333</v>
      </c>
      <c r="F670" s="1">
        <v>44790</v>
      </c>
      <c r="G670" s="1">
        <v>44834</v>
      </c>
      <c r="H670">
        <v>0</v>
      </c>
      <c r="I670">
        <v>508.89</v>
      </c>
      <c r="J670" s="1">
        <v>44790</v>
      </c>
      <c r="K670" t="s">
        <v>61</v>
      </c>
      <c r="L670" t="s">
        <v>761</v>
      </c>
      <c r="M670">
        <v>0</v>
      </c>
      <c r="N670">
        <f>H670*M670</f>
        <v>0</v>
      </c>
      <c r="Q670">
        <v>324</v>
      </c>
    </row>
    <row r="671" spans="1:17" x14ac:dyDescent="0.25">
      <c r="A671">
        <v>2526</v>
      </c>
      <c r="B671" t="s">
        <v>278</v>
      </c>
      <c r="C671" s="2">
        <v>45323</v>
      </c>
      <c r="D671" s="1">
        <v>44773</v>
      </c>
      <c r="E671">
        <v>324</v>
      </c>
      <c r="F671" s="1">
        <v>44790</v>
      </c>
      <c r="G671" s="1">
        <v>44834</v>
      </c>
      <c r="H671">
        <v>0</v>
      </c>
      <c r="I671">
        <v>508.89</v>
      </c>
      <c r="J671" s="1">
        <v>44790</v>
      </c>
      <c r="K671" t="s">
        <v>13</v>
      </c>
      <c r="L671" t="s">
        <v>761</v>
      </c>
      <c r="M671">
        <v>0</v>
      </c>
      <c r="N671">
        <f>H671*M671</f>
        <v>0</v>
      </c>
    </row>
    <row r="672" spans="1:17" x14ac:dyDescent="0.25">
      <c r="A672">
        <v>2526</v>
      </c>
      <c r="B672" t="s">
        <v>278</v>
      </c>
      <c r="C672" t="s">
        <v>588</v>
      </c>
      <c r="D672" s="1">
        <v>44773</v>
      </c>
      <c r="E672">
        <v>1451</v>
      </c>
      <c r="F672" s="1">
        <v>44776</v>
      </c>
      <c r="G672" s="1">
        <v>44836</v>
      </c>
      <c r="H672">
        <v>0</v>
      </c>
      <c r="I672">
        <v>418.12</v>
      </c>
      <c r="J672" s="1">
        <v>44776</v>
      </c>
      <c r="K672" t="s">
        <v>16</v>
      </c>
      <c r="L672" t="s">
        <v>761</v>
      </c>
      <c r="M672">
        <v>0</v>
      </c>
      <c r="N672">
        <f>H672*M672</f>
        <v>0</v>
      </c>
    </row>
    <row r="673" spans="1:17" x14ac:dyDescent="0.25">
      <c r="A673">
        <v>3792</v>
      </c>
      <c r="B673" t="s">
        <v>125</v>
      </c>
      <c r="C673" t="s">
        <v>126</v>
      </c>
      <c r="D673" s="1">
        <v>44747</v>
      </c>
      <c r="E673">
        <v>271</v>
      </c>
      <c r="F673" s="1">
        <v>44783</v>
      </c>
      <c r="G673" s="1">
        <v>44780</v>
      </c>
      <c r="H673">
        <v>595.04</v>
      </c>
      <c r="I673">
        <v>743.3</v>
      </c>
      <c r="J673" s="1">
        <v>44783</v>
      </c>
      <c r="K673" t="s">
        <v>13</v>
      </c>
      <c r="M673">
        <f>J673-G673</f>
        <v>3</v>
      </c>
      <c r="N673">
        <f>H673*M673</f>
        <v>1785.12</v>
      </c>
    </row>
    <row r="674" spans="1:17" x14ac:dyDescent="0.25">
      <c r="A674">
        <v>3792</v>
      </c>
      <c r="B674" t="s">
        <v>125</v>
      </c>
      <c r="C674" t="s">
        <v>254</v>
      </c>
      <c r="D674" s="1">
        <v>44776</v>
      </c>
      <c r="E674">
        <v>328</v>
      </c>
      <c r="F674" s="1">
        <v>44820</v>
      </c>
      <c r="G674" s="1">
        <v>44814</v>
      </c>
      <c r="H674">
        <v>394</v>
      </c>
      <c r="I674">
        <v>492</v>
      </c>
      <c r="J674" s="1">
        <v>44820</v>
      </c>
      <c r="K674" t="s">
        <v>13</v>
      </c>
      <c r="M674">
        <f>J674-G674</f>
        <v>6</v>
      </c>
      <c r="N674">
        <f>H674*M674</f>
        <v>2364</v>
      </c>
    </row>
    <row r="675" spans="1:17" x14ac:dyDescent="0.25">
      <c r="A675">
        <v>3906</v>
      </c>
      <c r="B675" t="s">
        <v>472</v>
      </c>
      <c r="C675" t="s">
        <v>473</v>
      </c>
      <c r="D675" s="1">
        <v>44769</v>
      </c>
      <c r="E675">
        <v>321</v>
      </c>
      <c r="F675" s="1">
        <v>44806</v>
      </c>
      <c r="G675" s="1">
        <v>44799</v>
      </c>
      <c r="H675">
        <v>962.25</v>
      </c>
      <c r="I675">
        <v>962.25</v>
      </c>
      <c r="J675" s="1">
        <v>44806</v>
      </c>
      <c r="K675" t="s">
        <v>167</v>
      </c>
      <c r="M675">
        <f>J675-G675</f>
        <v>7</v>
      </c>
      <c r="N675">
        <f>H675*M675</f>
        <v>6735.75</v>
      </c>
    </row>
    <row r="676" spans="1:17" x14ac:dyDescent="0.25">
      <c r="A676">
        <v>3856</v>
      </c>
      <c r="B676" t="s">
        <v>330</v>
      </c>
      <c r="C676" t="s">
        <v>331</v>
      </c>
      <c r="D676" s="1">
        <v>44709</v>
      </c>
      <c r="E676">
        <v>1062</v>
      </c>
      <c r="F676" s="1">
        <v>44796</v>
      </c>
      <c r="G676" s="1">
        <v>44780</v>
      </c>
      <c r="H676">
        <v>453.3</v>
      </c>
      <c r="I676">
        <v>453.3</v>
      </c>
      <c r="J676" s="1">
        <v>44796</v>
      </c>
      <c r="K676" t="s">
        <v>16</v>
      </c>
      <c r="M676">
        <f>J676-G676</f>
        <v>16</v>
      </c>
      <c r="N676">
        <f>H676*M676</f>
        <v>7252.8</v>
      </c>
    </row>
    <row r="677" spans="1:17" x14ac:dyDescent="0.25">
      <c r="A677">
        <v>3856</v>
      </c>
      <c r="B677" t="s">
        <v>330</v>
      </c>
      <c r="C677" t="s">
        <v>634</v>
      </c>
      <c r="D677" s="1">
        <v>44662</v>
      </c>
      <c r="E677">
        <v>690</v>
      </c>
      <c r="F677" s="1">
        <v>44763</v>
      </c>
      <c r="G677" s="1">
        <v>44723</v>
      </c>
      <c r="H677">
        <v>3135.64</v>
      </c>
      <c r="I677">
        <v>3135.64</v>
      </c>
      <c r="J677" s="1">
        <v>44763</v>
      </c>
      <c r="K677" t="s">
        <v>16</v>
      </c>
      <c r="M677">
        <f>J677-G677</f>
        <v>40</v>
      </c>
      <c r="N677">
        <f>H677*M677</f>
        <v>125425.59999999999</v>
      </c>
    </row>
    <row r="678" spans="1:17" x14ac:dyDescent="0.25">
      <c r="A678">
        <v>3150</v>
      </c>
      <c r="B678" t="s">
        <v>305</v>
      </c>
      <c r="C678" t="s">
        <v>306</v>
      </c>
      <c r="D678" s="1">
        <v>44767</v>
      </c>
      <c r="E678">
        <v>1409</v>
      </c>
      <c r="F678" s="1">
        <v>44832</v>
      </c>
      <c r="G678" s="1">
        <v>44834</v>
      </c>
      <c r="H678">
        <v>6300</v>
      </c>
      <c r="I678">
        <v>6300</v>
      </c>
      <c r="J678" s="1">
        <v>44832</v>
      </c>
      <c r="K678" t="s">
        <v>16</v>
      </c>
      <c r="M678">
        <f>J678-G678</f>
        <v>-2</v>
      </c>
      <c r="N678">
        <f>H678*M678</f>
        <v>-12600</v>
      </c>
    </row>
    <row r="679" spans="1:17" x14ac:dyDescent="0.25">
      <c r="A679">
        <v>3511</v>
      </c>
      <c r="B679" t="s">
        <v>122</v>
      </c>
      <c r="C679">
        <v>64</v>
      </c>
      <c r="D679" s="1">
        <v>44748</v>
      </c>
      <c r="E679">
        <v>1277</v>
      </c>
      <c r="F679" s="1">
        <v>44749</v>
      </c>
      <c r="G679" s="1">
        <v>44811</v>
      </c>
      <c r="H679">
        <v>3500</v>
      </c>
      <c r="I679">
        <v>3500</v>
      </c>
      <c r="J679" s="1">
        <v>44749</v>
      </c>
      <c r="K679" t="s">
        <v>16</v>
      </c>
      <c r="M679">
        <f>J679-G679</f>
        <v>-62</v>
      </c>
      <c r="N679">
        <f>H679*M679</f>
        <v>-217000</v>
      </c>
    </row>
    <row r="680" spans="1:17" x14ac:dyDescent="0.25">
      <c r="A680">
        <v>3511</v>
      </c>
      <c r="B680" t="s">
        <v>122</v>
      </c>
      <c r="C680">
        <v>67</v>
      </c>
      <c r="D680" s="1">
        <v>44776</v>
      </c>
      <c r="E680">
        <v>1464</v>
      </c>
      <c r="F680" s="1">
        <v>44825</v>
      </c>
      <c r="G680" s="1">
        <v>44776</v>
      </c>
      <c r="H680">
        <v>3500</v>
      </c>
      <c r="I680">
        <v>3500</v>
      </c>
      <c r="J680" s="1">
        <v>44825</v>
      </c>
      <c r="K680" t="s">
        <v>16</v>
      </c>
      <c r="M680">
        <f>J680-G680</f>
        <v>49</v>
      </c>
      <c r="N680">
        <f>H680*M680</f>
        <v>171500</v>
      </c>
    </row>
    <row r="681" spans="1:17" x14ac:dyDescent="0.25">
      <c r="A681">
        <v>3511</v>
      </c>
      <c r="B681" t="s">
        <v>122</v>
      </c>
      <c r="C681">
        <v>75</v>
      </c>
      <c r="D681" s="1">
        <v>44798</v>
      </c>
      <c r="E681">
        <v>1599</v>
      </c>
      <c r="F681" s="1">
        <v>44798</v>
      </c>
      <c r="G681" s="1">
        <v>44798</v>
      </c>
      <c r="H681">
        <v>1060</v>
      </c>
      <c r="I681">
        <v>1060</v>
      </c>
      <c r="J681" s="1">
        <v>44798</v>
      </c>
      <c r="K681" t="s">
        <v>16</v>
      </c>
      <c r="M681">
        <f>J681-G681</f>
        <v>0</v>
      </c>
      <c r="N681">
        <f>H681*M681</f>
        <v>0</v>
      </c>
    </row>
    <row r="682" spans="1:17" x14ac:dyDescent="0.25">
      <c r="A682">
        <v>3511</v>
      </c>
      <c r="B682" t="s">
        <v>122</v>
      </c>
      <c r="C682">
        <v>76</v>
      </c>
      <c r="D682" s="1">
        <v>44798</v>
      </c>
      <c r="E682">
        <v>1601</v>
      </c>
      <c r="F682" s="1">
        <v>44798</v>
      </c>
      <c r="G682" s="1">
        <v>44798</v>
      </c>
      <c r="H682">
        <v>3850</v>
      </c>
      <c r="I682">
        <v>3850</v>
      </c>
      <c r="J682" s="1">
        <v>44798</v>
      </c>
      <c r="K682" t="s">
        <v>16</v>
      </c>
      <c r="M682">
        <f>J682-G682</f>
        <v>0</v>
      </c>
      <c r="N682">
        <f>H682*M682</f>
        <v>0</v>
      </c>
    </row>
    <row r="683" spans="1:17" x14ac:dyDescent="0.25">
      <c r="A683">
        <v>3511</v>
      </c>
      <c r="B683" t="s">
        <v>122</v>
      </c>
      <c r="C683">
        <v>73</v>
      </c>
      <c r="D683" s="1">
        <v>44778</v>
      </c>
      <c r="E683">
        <v>1478</v>
      </c>
      <c r="F683" s="1">
        <v>44778</v>
      </c>
      <c r="G683" s="1">
        <v>44839</v>
      </c>
      <c r="H683">
        <v>0</v>
      </c>
      <c r="I683">
        <v>1056</v>
      </c>
      <c r="J683" s="1">
        <v>44778</v>
      </c>
      <c r="K683" t="s">
        <v>65</v>
      </c>
      <c r="L683" t="s">
        <v>761</v>
      </c>
      <c r="M683">
        <v>0</v>
      </c>
      <c r="N683">
        <f>H683*M683</f>
        <v>0</v>
      </c>
      <c r="Q683">
        <v>1461</v>
      </c>
    </row>
    <row r="684" spans="1:17" x14ac:dyDescent="0.25">
      <c r="A684">
        <v>3511</v>
      </c>
      <c r="B684" t="s">
        <v>122</v>
      </c>
      <c r="C684">
        <v>65</v>
      </c>
      <c r="D684" s="1">
        <v>44748</v>
      </c>
      <c r="E684">
        <v>1274</v>
      </c>
      <c r="F684" s="1">
        <v>44748</v>
      </c>
      <c r="G684" s="1">
        <v>44810</v>
      </c>
      <c r="H684">
        <v>4000</v>
      </c>
      <c r="I684">
        <v>4000</v>
      </c>
      <c r="J684" s="1">
        <v>44748</v>
      </c>
      <c r="K684" t="s">
        <v>16</v>
      </c>
      <c r="M684">
        <f>J684-G684</f>
        <v>-62</v>
      </c>
      <c r="N684">
        <f>H684*M684</f>
        <v>-248000</v>
      </c>
    </row>
    <row r="685" spans="1:17" x14ac:dyDescent="0.25">
      <c r="A685">
        <v>3511</v>
      </c>
      <c r="B685" t="s">
        <v>122</v>
      </c>
      <c r="D685" s="1">
        <v>44760</v>
      </c>
      <c r="E685">
        <v>113</v>
      </c>
      <c r="F685" s="1">
        <v>44749</v>
      </c>
      <c r="G685" s="1">
        <v>44760</v>
      </c>
      <c r="H685">
        <v>3500</v>
      </c>
      <c r="I685">
        <v>7500</v>
      </c>
      <c r="J685" s="1">
        <v>44749</v>
      </c>
      <c r="K685" t="s">
        <v>282</v>
      </c>
      <c r="M685">
        <f>J685-G685</f>
        <v>-11</v>
      </c>
      <c r="N685">
        <f>H685*M685</f>
        <v>-38500</v>
      </c>
    </row>
    <row r="686" spans="1:17" x14ac:dyDescent="0.25">
      <c r="A686">
        <v>3511</v>
      </c>
      <c r="B686" t="s">
        <v>122</v>
      </c>
      <c r="C686">
        <v>77</v>
      </c>
      <c r="D686" s="1">
        <v>44798</v>
      </c>
      <c r="E686">
        <v>1600</v>
      </c>
      <c r="F686" s="1">
        <v>44816</v>
      </c>
      <c r="G686" s="1">
        <v>44858</v>
      </c>
      <c r="H686">
        <v>669</v>
      </c>
      <c r="I686">
        <v>669</v>
      </c>
      <c r="J686" s="1">
        <v>44816</v>
      </c>
      <c r="K686" t="s">
        <v>16</v>
      </c>
      <c r="M686">
        <f>J686-G686</f>
        <v>-42</v>
      </c>
      <c r="N686">
        <f>H686*M686</f>
        <v>-28098</v>
      </c>
    </row>
    <row r="687" spans="1:17" x14ac:dyDescent="0.25">
      <c r="A687">
        <v>3511</v>
      </c>
      <c r="B687" t="s">
        <v>122</v>
      </c>
      <c r="C687">
        <v>69</v>
      </c>
      <c r="D687" s="1">
        <v>44776</v>
      </c>
      <c r="E687">
        <v>1461</v>
      </c>
      <c r="F687" s="1">
        <v>44778</v>
      </c>
      <c r="G687" s="1">
        <v>44836</v>
      </c>
      <c r="H687">
        <v>0</v>
      </c>
      <c r="I687">
        <v>1056</v>
      </c>
      <c r="J687" s="1">
        <v>44778</v>
      </c>
      <c r="K687" t="s">
        <v>16</v>
      </c>
      <c r="L687" t="s">
        <v>761</v>
      </c>
      <c r="M687">
        <v>0</v>
      </c>
      <c r="N687">
        <f>H687*M687</f>
        <v>0</v>
      </c>
    </row>
    <row r="688" spans="1:17" x14ac:dyDescent="0.25">
      <c r="A688">
        <v>3904</v>
      </c>
      <c r="B688" t="s">
        <v>401</v>
      </c>
      <c r="C688">
        <v>42041067</v>
      </c>
      <c r="D688" s="1">
        <v>44756</v>
      </c>
      <c r="E688">
        <v>295</v>
      </c>
      <c r="F688" s="1">
        <v>44795</v>
      </c>
      <c r="G688" s="1">
        <v>44787</v>
      </c>
      <c r="H688">
        <v>782.33</v>
      </c>
      <c r="I688">
        <v>782.33</v>
      </c>
      <c r="J688" s="1">
        <v>44795</v>
      </c>
      <c r="K688" t="s">
        <v>167</v>
      </c>
      <c r="M688">
        <f>J688-G688</f>
        <v>8</v>
      </c>
      <c r="N688">
        <f>H688*M688</f>
        <v>6258.64</v>
      </c>
    </row>
    <row r="689" spans="1:14" x14ac:dyDescent="0.25">
      <c r="A689">
        <v>3583</v>
      </c>
      <c r="B689" t="s">
        <v>25</v>
      </c>
      <c r="C689" t="s">
        <v>26</v>
      </c>
      <c r="D689" s="1">
        <v>44736</v>
      </c>
      <c r="E689">
        <v>1169</v>
      </c>
      <c r="F689" s="1">
        <v>44767</v>
      </c>
      <c r="G689" s="1">
        <v>44766</v>
      </c>
      <c r="H689">
        <v>24998.97</v>
      </c>
      <c r="I689">
        <v>24998.97</v>
      </c>
      <c r="J689" s="1">
        <v>44767</v>
      </c>
      <c r="K689" t="s">
        <v>16</v>
      </c>
      <c r="M689">
        <f>J689-G689</f>
        <v>1</v>
      </c>
      <c r="N689">
        <f>H689*M689</f>
        <v>24998.97</v>
      </c>
    </row>
    <row r="690" spans="1:14" x14ac:dyDescent="0.25">
      <c r="A690">
        <v>3583</v>
      </c>
      <c r="B690" t="s">
        <v>25</v>
      </c>
      <c r="C690" t="s">
        <v>313</v>
      </c>
      <c r="D690" s="1">
        <v>44773</v>
      </c>
      <c r="E690">
        <v>1414</v>
      </c>
      <c r="F690" s="1">
        <v>44820</v>
      </c>
      <c r="G690" s="1">
        <v>44805</v>
      </c>
      <c r="H690">
        <v>45586.36</v>
      </c>
      <c r="I690">
        <v>45586.36</v>
      </c>
      <c r="J690" s="1">
        <v>44820</v>
      </c>
      <c r="K690" t="s">
        <v>16</v>
      </c>
      <c r="M690">
        <f>J690-G690</f>
        <v>15</v>
      </c>
      <c r="N690">
        <f>H690*M690</f>
        <v>683795.4</v>
      </c>
    </row>
    <row r="691" spans="1:14" x14ac:dyDescent="0.25">
      <c r="A691">
        <v>3583</v>
      </c>
      <c r="B691" t="s">
        <v>25</v>
      </c>
      <c r="C691" t="s">
        <v>528</v>
      </c>
      <c r="D691" s="1">
        <v>44675</v>
      </c>
      <c r="E691">
        <v>711</v>
      </c>
      <c r="F691" s="1">
        <v>44763</v>
      </c>
      <c r="G691" s="1">
        <v>44736</v>
      </c>
      <c r="H691">
        <v>177.5</v>
      </c>
      <c r="I691">
        <v>177.5</v>
      </c>
      <c r="J691" s="1">
        <v>44763</v>
      </c>
      <c r="K691" t="s">
        <v>16</v>
      </c>
      <c r="M691">
        <f>J691-G691</f>
        <v>27</v>
      </c>
      <c r="N691">
        <f>H691*M691</f>
        <v>4792.5</v>
      </c>
    </row>
    <row r="692" spans="1:14" x14ac:dyDescent="0.25">
      <c r="A692">
        <v>3583</v>
      </c>
      <c r="B692" t="s">
        <v>25</v>
      </c>
      <c r="C692" t="s">
        <v>558</v>
      </c>
      <c r="D692" s="1">
        <v>44742</v>
      </c>
      <c r="E692">
        <v>1260</v>
      </c>
      <c r="F692" s="1">
        <v>44795</v>
      </c>
      <c r="G692" s="1">
        <v>44779</v>
      </c>
      <c r="H692">
        <v>45586.36</v>
      </c>
      <c r="I692">
        <v>45586.36</v>
      </c>
      <c r="J692" s="1">
        <v>44795</v>
      </c>
      <c r="K692" t="s">
        <v>16</v>
      </c>
      <c r="M692">
        <f>J692-G692</f>
        <v>16</v>
      </c>
      <c r="N692">
        <f>H692*M692</f>
        <v>729381.76</v>
      </c>
    </row>
    <row r="693" spans="1:14" x14ac:dyDescent="0.25">
      <c r="A693">
        <v>3583</v>
      </c>
      <c r="B693" t="s">
        <v>25</v>
      </c>
      <c r="C693" t="s">
        <v>677</v>
      </c>
      <c r="D693" s="1">
        <v>44723</v>
      </c>
      <c r="E693">
        <v>1128</v>
      </c>
      <c r="F693" s="1">
        <v>44795</v>
      </c>
      <c r="G693" s="1">
        <v>44788</v>
      </c>
      <c r="H693">
        <v>9690.94</v>
      </c>
      <c r="I693">
        <v>9690.94</v>
      </c>
      <c r="J693" s="1">
        <v>44795</v>
      </c>
      <c r="K693" t="s">
        <v>16</v>
      </c>
      <c r="M693">
        <f>J693-G693</f>
        <v>7</v>
      </c>
      <c r="N693">
        <f>H693*M693</f>
        <v>67836.58</v>
      </c>
    </row>
    <row r="694" spans="1:14" x14ac:dyDescent="0.25">
      <c r="A694">
        <v>3565</v>
      </c>
      <c r="B694" t="s">
        <v>549</v>
      </c>
      <c r="C694">
        <v>2652224124</v>
      </c>
      <c r="D694" s="1">
        <v>44712</v>
      </c>
      <c r="E694">
        <v>1018</v>
      </c>
      <c r="F694" s="1">
        <v>44774</v>
      </c>
      <c r="G694" s="1">
        <v>44775</v>
      </c>
      <c r="H694">
        <v>1125</v>
      </c>
      <c r="I694">
        <v>1125</v>
      </c>
      <c r="J694" s="1">
        <v>44774</v>
      </c>
      <c r="K694" t="s">
        <v>16</v>
      </c>
      <c r="M694">
        <f>J694-G694</f>
        <v>-1</v>
      </c>
      <c r="N694">
        <f>H694*M694</f>
        <v>-1125</v>
      </c>
    </row>
    <row r="695" spans="1:14" x14ac:dyDescent="0.25">
      <c r="A695">
        <v>2549</v>
      </c>
      <c r="B695" t="s">
        <v>439</v>
      </c>
      <c r="C695" t="s">
        <v>440</v>
      </c>
      <c r="D695" s="1">
        <v>44757</v>
      </c>
      <c r="E695">
        <v>1335</v>
      </c>
      <c r="F695" s="1">
        <v>44818</v>
      </c>
      <c r="G695" s="1">
        <v>44819</v>
      </c>
      <c r="H695">
        <v>75</v>
      </c>
      <c r="I695">
        <v>75</v>
      </c>
      <c r="J695" s="1">
        <v>44818</v>
      </c>
      <c r="K695" t="s">
        <v>16</v>
      </c>
      <c r="M695">
        <f>J695-G695</f>
        <v>-1</v>
      </c>
      <c r="N695">
        <f>H695*M695</f>
        <v>-75</v>
      </c>
    </row>
    <row r="696" spans="1:14" x14ac:dyDescent="0.25">
      <c r="A696">
        <v>489</v>
      </c>
      <c r="B696" t="s">
        <v>200</v>
      </c>
      <c r="C696">
        <v>9220900994</v>
      </c>
      <c r="D696" s="1">
        <v>44798</v>
      </c>
      <c r="E696">
        <v>1596</v>
      </c>
      <c r="F696" s="1">
        <v>44795</v>
      </c>
      <c r="G696" s="1">
        <v>44798</v>
      </c>
      <c r="H696">
        <v>6694.83</v>
      </c>
      <c r="I696">
        <v>6694.83</v>
      </c>
      <c r="J696" s="1">
        <v>44795</v>
      </c>
      <c r="K696" t="s">
        <v>16</v>
      </c>
      <c r="M696">
        <f>J696-G696</f>
        <v>-3</v>
      </c>
      <c r="N696">
        <f>H696*M696</f>
        <v>-20084.489999999998</v>
      </c>
    </row>
    <row r="697" spans="1:14" x14ac:dyDescent="0.25">
      <c r="A697">
        <v>489</v>
      </c>
      <c r="B697" t="s">
        <v>200</v>
      </c>
      <c r="C697">
        <v>9220900991</v>
      </c>
      <c r="D697" s="1">
        <v>44798</v>
      </c>
      <c r="E697">
        <v>1597</v>
      </c>
      <c r="F697" s="1">
        <v>44795</v>
      </c>
      <c r="G697" s="1">
        <v>44798</v>
      </c>
      <c r="H697">
        <v>3730.45</v>
      </c>
      <c r="I697">
        <v>3730.45</v>
      </c>
      <c r="J697" s="1">
        <v>44795</v>
      </c>
      <c r="K697" t="s">
        <v>16</v>
      </c>
      <c r="M697">
        <f>J697-G697</f>
        <v>-3</v>
      </c>
      <c r="N697">
        <f>H697*M697</f>
        <v>-11191.349999999999</v>
      </c>
    </row>
    <row r="698" spans="1:14" x14ac:dyDescent="0.25">
      <c r="A698">
        <v>2478</v>
      </c>
      <c r="B698" t="s">
        <v>256</v>
      </c>
      <c r="C698">
        <v>22013024</v>
      </c>
      <c r="D698" s="1">
        <v>44742</v>
      </c>
      <c r="E698">
        <v>1195</v>
      </c>
      <c r="F698" s="1">
        <v>44778</v>
      </c>
      <c r="G698" s="1">
        <v>44774</v>
      </c>
      <c r="H698">
        <v>8094.82</v>
      </c>
      <c r="I698">
        <v>8094.82</v>
      </c>
      <c r="J698" s="1">
        <v>44778</v>
      </c>
      <c r="K698" t="s">
        <v>16</v>
      </c>
      <c r="M698">
        <f>J698-G698</f>
        <v>4</v>
      </c>
      <c r="N698">
        <f>H698*M698</f>
        <v>32379.279999999999</v>
      </c>
    </row>
    <row r="699" spans="1:14" x14ac:dyDescent="0.25">
      <c r="A699">
        <v>2478</v>
      </c>
      <c r="B699" t="s">
        <v>256</v>
      </c>
      <c r="C699">
        <v>22015441</v>
      </c>
      <c r="D699" s="1">
        <v>44772</v>
      </c>
      <c r="E699">
        <v>1407</v>
      </c>
      <c r="F699" s="1">
        <v>44816</v>
      </c>
      <c r="G699" s="1">
        <v>44803</v>
      </c>
      <c r="H699">
        <v>6976.03</v>
      </c>
      <c r="I699">
        <v>6976.03</v>
      </c>
      <c r="J699" s="1">
        <v>44816</v>
      </c>
      <c r="K699" t="s">
        <v>16</v>
      </c>
      <c r="M699">
        <f>J699-G699</f>
        <v>13</v>
      </c>
      <c r="N699">
        <f>H699*M699</f>
        <v>90688.39</v>
      </c>
    </row>
    <row r="700" spans="1:14" x14ac:dyDescent="0.25">
      <c r="A700">
        <v>2478</v>
      </c>
      <c r="B700" t="s">
        <v>256</v>
      </c>
      <c r="C700">
        <v>22010609</v>
      </c>
      <c r="D700" s="1">
        <v>44712</v>
      </c>
      <c r="E700">
        <v>983</v>
      </c>
      <c r="F700" s="1">
        <v>44743</v>
      </c>
      <c r="G700" s="1">
        <v>44742</v>
      </c>
      <c r="H700">
        <v>4256.34</v>
      </c>
      <c r="I700">
        <v>4256.34</v>
      </c>
      <c r="J700" s="1">
        <v>44743</v>
      </c>
      <c r="K700" t="s">
        <v>16</v>
      </c>
      <c r="M700">
        <f>J700-G700</f>
        <v>1</v>
      </c>
      <c r="N700">
        <f>H700*M700</f>
        <v>4256.34</v>
      </c>
    </row>
    <row r="701" spans="1:14" x14ac:dyDescent="0.25">
      <c r="A701">
        <v>708</v>
      </c>
      <c r="B701" t="s">
        <v>326</v>
      </c>
      <c r="C701">
        <v>5220338749</v>
      </c>
      <c r="D701" s="1">
        <v>44739</v>
      </c>
      <c r="E701">
        <v>48</v>
      </c>
      <c r="F701" s="1">
        <v>44795</v>
      </c>
      <c r="G701" s="1">
        <v>44800</v>
      </c>
      <c r="H701">
        <v>4719.67</v>
      </c>
      <c r="I701">
        <v>4719.67</v>
      </c>
      <c r="J701" s="1">
        <v>44795</v>
      </c>
      <c r="K701" t="s">
        <v>50</v>
      </c>
      <c r="M701">
        <f>J701-G701</f>
        <v>-5</v>
      </c>
      <c r="N701">
        <f>H701*M701</f>
        <v>-23598.35</v>
      </c>
    </row>
    <row r="702" spans="1:14" x14ac:dyDescent="0.25">
      <c r="A702">
        <v>3648</v>
      </c>
      <c r="B702" t="s">
        <v>395</v>
      </c>
      <c r="C702" t="s">
        <v>396</v>
      </c>
      <c r="D702" s="1">
        <v>44708</v>
      </c>
      <c r="E702">
        <v>1049</v>
      </c>
      <c r="F702" s="1">
        <v>44795</v>
      </c>
      <c r="G702" s="1">
        <v>44777</v>
      </c>
      <c r="H702">
        <v>14769</v>
      </c>
      <c r="I702">
        <v>14769</v>
      </c>
      <c r="J702" s="1">
        <v>44795</v>
      </c>
      <c r="K702" t="s">
        <v>16</v>
      </c>
      <c r="M702">
        <f>J702-G702</f>
        <v>18</v>
      </c>
      <c r="N702">
        <f>H702*M702</f>
        <v>265842</v>
      </c>
    </row>
    <row r="703" spans="1:14" x14ac:dyDescent="0.25">
      <c r="A703">
        <v>407</v>
      </c>
      <c r="B703" t="s">
        <v>610</v>
      </c>
      <c r="C703" t="s">
        <v>611</v>
      </c>
      <c r="D703" s="1">
        <v>44692</v>
      </c>
      <c r="E703">
        <v>868</v>
      </c>
      <c r="F703" s="1">
        <v>44757</v>
      </c>
      <c r="G703" s="1">
        <v>44754</v>
      </c>
      <c r="H703">
        <v>315.89999999999998</v>
      </c>
      <c r="I703">
        <v>315.89999999999998</v>
      </c>
      <c r="J703" s="1">
        <v>44757</v>
      </c>
      <c r="K703" t="s">
        <v>16</v>
      </c>
      <c r="M703">
        <f>J703-G703</f>
        <v>3</v>
      </c>
      <c r="N703">
        <f>H703*M703</f>
        <v>947.69999999999993</v>
      </c>
    </row>
    <row r="704" spans="1:14" x14ac:dyDescent="0.25">
      <c r="A704">
        <v>1834</v>
      </c>
      <c r="B704" t="s">
        <v>598</v>
      </c>
      <c r="C704" t="s">
        <v>48</v>
      </c>
      <c r="D704" s="1">
        <v>44747</v>
      </c>
      <c r="E704">
        <v>264</v>
      </c>
      <c r="F704" s="1">
        <v>44783</v>
      </c>
      <c r="G704" s="1">
        <v>44779</v>
      </c>
      <c r="H704">
        <v>3633.92</v>
      </c>
      <c r="I704">
        <v>4313.92</v>
      </c>
      <c r="J704" s="1">
        <v>44783</v>
      </c>
      <c r="K704" t="s">
        <v>13</v>
      </c>
      <c r="M704">
        <f>J704-G704</f>
        <v>4</v>
      </c>
      <c r="N704">
        <f>H704*M704</f>
        <v>14535.68</v>
      </c>
    </row>
    <row r="705" spans="1:14" x14ac:dyDescent="0.25">
      <c r="A705">
        <v>2837</v>
      </c>
      <c r="B705" t="s">
        <v>294</v>
      </c>
      <c r="C705">
        <v>1547</v>
      </c>
      <c r="D705" s="1">
        <v>44763</v>
      </c>
      <c r="E705">
        <v>1401</v>
      </c>
      <c r="F705" s="1">
        <v>44805</v>
      </c>
      <c r="G705" s="1">
        <v>44833</v>
      </c>
      <c r="H705">
        <v>607.70000000000005</v>
      </c>
      <c r="I705">
        <v>607.70000000000005</v>
      </c>
      <c r="J705" s="1">
        <v>44805</v>
      </c>
      <c r="K705" t="s">
        <v>16</v>
      </c>
      <c r="M705">
        <f>J705-G705</f>
        <v>-28</v>
      </c>
      <c r="N705">
        <f>H705*M705</f>
        <v>-17015.600000000002</v>
      </c>
    </row>
    <row r="706" spans="1:14" x14ac:dyDescent="0.25">
      <c r="A706">
        <v>2837</v>
      </c>
      <c r="B706" t="s">
        <v>294</v>
      </c>
      <c r="C706">
        <v>1385</v>
      </c>
      <c r="D706" s="1">
        <v>44722</v>
      </c>
      <c r="E706">
        <v>1163</v>
      </c>
      <c r="F706" s="1">
        <v>44773</v>
      </c>
      <c r="G706" s="1">
        <v>44793</v>
      </c>
      <c r="H706">
        <v>643.6</v>
      </c>
      <c r="I706">
        <v>643.6</v>
      </c>
      <c r="J706" s="1">
        <v>44773</v>
      </c>
      <c r="K706" t="s">
        <v>16</v>
      </c>
      <c r="M706">
        <f>J706-G706</f>
        <v>-20</v>
      </c>
      <c r="N706">
        <f>H706*M706</f>
        <v>-12872</v>
      </c>
    </row>
    <row r="707" spans="1:14" x14ac:dyDescent="0.25">
      <c r="A707">
        <v>2837</v>
      </c>
      <c r="B707" t="s">
        <v>294</v>
      </c>
      <c r="C707">
        <v>1507</v>
      </c>
      <c r="D707" s="1">
        <v>44753</v>
      </c>
      <c r="E707">
        <v>1361</v>
      </c>
      <c r="F707" s="1">
        <v>44805</v>
      </c>
      <c r="G707" s="1">
        <v>44824</v>
      </c>
      <c r="H707">
        <v>626.36</v>
      </c>
      <c r="I707">
        <v>626.36</v>
      </c>
      <c r="J707" s="1">
        <v>44805</v>
      </c>
      <c r="K707" t="s">
        <v>16</v>
      </c>
      <c r="M707">
        <f>J707-G707</f>
        <v>-19</v>
      </c>
      <c r="N707">
        <f>H707*M707</f>
        <v>-11900.84</v>
      </c>
    </row>
    <row r="708" spans="1:14" x14ac:dyDescent="0.25">
      <c r="A708">
        <v>2837</v>
      </c>
      <c r="B708" t="s">
        <v>294</v>
      </c>
      <c r="C708">
        <v>1552</v>
      </c>
      <c r="D708" s="1">
        <v>44767</v>
      </c>
      <c r="E708">
        <v>1396</v>
      </c>
      <c r="F708" s="1">
        <v>44834</v>
      </c>
      <c r="G708" s="1">
        <v>44833</v>
      </c>
      <c r="H708">
        <v>1577.75</v>
      </c>
      <c r="I708">
        <v>1577.75</v>
      </c>
      <c r="J708" s="1">
        <v>44834</v>
      </c>
      <c r="K708" t="s">
        <v>16</v>
      </c>
      <c r="M708">
        <f>J708-G708</f>
        <v>1</v>
      </c>
      <c r="N708">
        <f>H708*M708</f>
        <v>1577.75</v>
      </c>
    </row>
    <row r="709" spans="1:14" x14ac:dyDescent="0.25">
      <c r="A709">
        <v>2834</v>
      </c>
      <c r="B709" t="s">
        <v>94</v>
      </c>
      <c r="C709" t="s">
        <v>95</v>
      </c>
      <c r="D709" s="1">
        <v>44754</v>
      </c>
      <c r="E709">
        <v>290</v>
      </c>
      <c r="F709" s="1">
        <v>44827</v>
      </c>
      <c r="G709" s="1">
        <v>44818</v>
      </c>
      <c r="H709">
        <v>8.5399999999999991</v>
      </c>
      <c r="I709">
        <v>8.5399999999999991</v>
      </c>
      <c r="J709" s="1">
        <v>44827</v>
      </c>
      <c r="K709" t="s">
        <v>13</v>
      </c>
      <c r="M709">
        <f>J709-G709</f>
        <v>9</v>
      </c>
      <c r="N709">
        <f>H709*M709</f>
        <v>76.859999999999985</v>
      </c>
    </row>
    <row r="710" spans="1:14" x14ac:dyDescent="0.25">
      <c r="A710">
        <v>2834</v>
      </c>
      <c r="B710" t="s">
        <v>94</v>
      </c>
      <c r="C710" t="s">
        <v>705</v>
      </c>
      <c r="D710" s="1">
        <v>44723</v>
      </c>
      <c r="E710">
        <v>240</v>
      </c>
      <c r="F710" s="1">
        <v>44764</v>
      </c>
      <c r="G710" s="1">
        <v>44784</v>
      </c>
      <c r="H710">
        <v>8.5399999999999991</v>
      </c>
      <c r="I710">
        <v>8.5399999999999991</v>
      </c>
      <c r="J710" s="1">
        <v>44764</v>
      </c>
      <c r="K710" t="s">
        <v>13</v>
      </c>
      <c r="M710">
        <f>J710-G710</f>
        <v>-20</v>
      </c>
      <c r="N710">
        <f>H710*M710</f>
        <v>-170.79999999999998</v>
      </c>
    </row>
    <row r="711" spans="1:14" x14ac:dyDescent="0.25">
      <c r="A711">
        <v>1023</v>
      </c>
      <c r="B711" t="s">
        <v>281</v>
      </c>
      <c r="D711" s="1">
        <v>44816</v>
      </c>
      <c r="E711">
        <v>141</v>
      </c>
      <c r="F711" s="1">
        <v>44811</v>
      </c>
      <c r="G711" s="1">
        <v>44816</v>
      </c>
      <c r="H711">
        <v>30615</v>
      </c>
      <c r="I711">
        <v>30615</v>
      </c>
      <c r="J711" s="1">
        <v>44811</v>
      </c>
      <c r="K711" t="s">
        <v>282</v>
      </c>
      <c r="M711">
        <f>J711-G711</f>
        <v>-5</v>
      </c>
      <c r="N711">
        <f>H711*M711</f>
        <v>-153075</v>
      </c>
    </row>
    <row r="712" spans="1:14" x14ac:dyDescent="0.25">
      <c r="A712">
        <v>1023</v>
      </c>
      <c r="B712" t="s">
        <v>281</v>
      </c>
      <c r="C712">
        <v>308</v>
      </c>
      <c r="D712" s="1">
        <v>44810</v>
      </c>
      <c r="E712">
        <v>1711</v>
      </c>
      <c r="F712" s="1">
        <v>44811</v>
      </c>
      <c r="G712" s="1">
        <v>44895</v>
      </c>
      <c r="H712">
        <v>30615</v>
      </c>
      <c r="I712">
        <v>30615</v>
      </c>
      <c r="J712" s="1">
        <v>44811</v>
      </c>
      <c r="K712" t="s">
        <v>16</v>
      </c>
      <c r="M712">
        <f>J712-G712</f>
        <v>-84</v>
      </c>
      <c r="N712">
        <f>H712*M712</f>
        <v>-2571660</v>
      </c>
    </row>
    <row r="713" spans="1:14" x14ac:dyDescent="0.25">
      <c r="A713">
        <v>110</v>
      </c>
      <c r="B713" t="s">
        <v>201</v>
      </c>
      <c r="C713">
        <v>11052022000010</v>
      </c>
      <c r="D713" s="1">
        <v>44799</v>
      </c>
      <c r="E713">
        <v>1604</v>
      </c>
      <c r="F713" s="1">
        <v>44825</v>
      </c>
      <c r="G713" s="1">
        <v>44830</v>
      </c>
      <c r="H713">
        <v>706.11</v>
      </c>
      <c r="I713">
        <v>706.11</v>
      </c>
      <c r="J713" s="1">
        <v>44825</v>
      </c>
      <c r="K713" t="s">
        <v>16</v>
      </c>
      <c r="M713">
        <f>J713-G713</f>
        <v>-5</v>
      </c>
      <c r="N713">
        <f>H713*M713</f>
        <v>-3530.55</v>
      </c>
    </row>
    <row r="714" spans="1:14" x14ac:dyDescent="0.25">
      <c r="A714">
        <v>110</v>
      </c>
      <c r="B714" t="s">
        <v>201</v>
      </c>
      <c r="C714">
        <v>220003029300</v>
      </c>
      <c r="D714" s="1">
        <v>44726</v>
      </c>
      <c r="E714">
        <v>1167</v>
      </c>
      <c r="F714" s="1">
        <v>44769</v>
      </c>
      <c r="G714" s="1">
        <v>44771</v>
      </c>
      <c r="H714">
        <v>10213.370000000001</v>
      </c>
      <c r="I714">
        <v>10213.370000000001</v>
      </c>
      <c r="J714" s="1">
        <v>44769</v>
      </c>
      <c r="K714" t="s">
        <v>16</v>
      </c>
      <c r="M714">
        <f>J714-G714</f>
        <v>-2</v>
      </c>
      <c r="N714">
        <f>H714*M714</f>
        <v>-20426.740000000002</v>
      </c>
    </row>
    <row r="715" spans="1:14" x14ac:dyDescent="0.25">
      <c r="A715">
        <v>110</v>
      </c>
      <c r="B715" t="s">
        <v>201</v>
      </c>
      <c r="C715">
        <v>3016000048</v>
      </c>
      <c r="D715" s="1">
        <v>44743</v>
      </c>
      <c r="E715">
        <v>1280</v>
      </c>
      <c r="F715" s="1">
        <v>44776</v>
      </c>
      <c r="G715" s="1">
        <v>44773</v>
      </c>
      <c r="H715">
        <v>525</v>
      </c>
      <c r="I715">
        <v>525</v>
      </c>
      <c r="J715" s="1">
        <v>44776</v>
      </c>
      <c r="K715" t="s">
        <v>16</v>
      </c>
      <c r="M715">
        <f>J715-G715</f>
        <v>3</v>
      </c>
      <c r="N715">
        <f>H715*M715</f>
        <v>1575</v>
      </c>
    </row>
    <row r="716" spans="1:14" x14ac:dyDescent="0.25">
      <c r="A716">
        <v>110</v>
      </c>
      <c r="B716" t="s">
        <v>201</v>
      </c>
      <c r="C716">
        <v>3016000044</v>
      </c>
      <c r="D716" s="1">
        <v>44732</v>
      </c>
      <c r="E716">
        <v>1153</v>
      </c>
      <c r="F716" s="1">
        <v>44769</v>
      </c>
      <c r="G716" s="1">
        <v>44762</v>
      </c>
      <c r="H716">
        <v>300</v>
      </c>
      <c r="I716">
        <v>300</v>
      </c>
      <c r="J716" s="1">
        <v>44769</v>
      </c>
      <c r="K716" t="s">
        <v>16</v>
      </c>
      <c r="M716">
        <f>J716-G716</f>
        <v>7</v>
      </c>
      <c r="N716">
        <f>H716*M716</f>
        <v>2100</v>
      </c>
    </row>
    <row r="717" spans="1:14" x14ac:dyDescent="0.25">
      <c r="A717">
        <v>110</v>
      </c>
      <c r="B717" t="s">
        <v>201</v>
      </c>
      <c r="C717">
        <v>3016000056</v>
      </c>
      <c r="D717" s="1">
        <v>44774</v>
      </c>
      <c r="E717">
        <v>1459</v>
      </c>
      <c r="F717" s="1">
        <v>44820</v>
      </c>
      <c r="G717" s="1">
        <v>44804</v>
      </c>
      <c r="H717">
        <v>300</v>
      </c>
      <c r="I717">
        <v>300</v>
      </c>
      <c r="J717" s="1">
        <v>44820</v>
      </c>
      <c r="K717" t="s">
        <v>16</v>
      </c>
      <c r="M717">
        <f>J717-G717</f>
        <v>16</v>
      </c>
      <c r="N717">
        <f>H717*M717</f>
        <v>4800</v>
      </c>
    </row>
    <row r="718" spans="1:14" x14ac:dyDescent="0.25">
      <c r="A718">
        <v>110</v>
      </c>
      <c r="B718" t="s">
        <v>201</v>
      </c>
      <c r="C718">
        <v>220000074100</v>
      </c>
      <c r="D718" s="1">
        <v>44733</v>
      </c>
      <c r="E718">
        <v>1164</v>
      </c>
      <c r="F718" s="1">
        <v>44769</v>
      </c>
      <c r="G718" s="1">
        <v>44763</v>
      </c>
      <c r="H718">
        <v>162.37</v>
      </c>
      <c r="I718">
        <v>162.37</v>
      </c>
      <c r="J718" s="1">
        <v>44769</v>
      </c>
      <c r="K718" t="s">
        <v>16</v>
      </c>
      <c r="M718">
        <f>J718-G718</f>
        <v>6</v>
      </c>
      <c r="N718">
        <f>H718*M718</f>
        <v>974.22</v>
      </c>
    </row>
    <row r="719" spans="1:14" x14ac:dyDescent="0.25">
      <c r="A719">
        <v>1381</v>
      </c>
      <c r="B719" t="s">
        <v>623</v>
      </c>
      <c r="C719">
        <v>21</v>
      </c>
      <c r="D719" s="1">
        <v>44714</v>
      </c>
      <c r="E719">
        <v>1022</v>
      </c>
      <c r="F719" s="1">
        <v>44776</v>
      </c>
      <c r="G719" s="1">
        <v>44776</v>
      </c>
      <c r="H719">
        <v>4501</v>
      </c>
      <c r="I719">
        <v>4501</v>
      </c>
      <c r="J719" s="1">
        <v>44776</v>
      </c>
      <c r="K719" t="s">
        <v>16</v>
      </c>
      <c r="M719">
        <f>J719-G719</f>
        <v>0</v>
      </c>
      <c r="N719">
        <f>H719*M719</f>
        <v>0</v>
      </c>
    </row>
    <row r="720" spans="1:14" x14ac:dyDescent="0.25">
      <c r="A720">
        <v>3249</v>
      </c>
      <c r="B720" t="s">
        <v>192</v>
      </c>
      <c r="C720">
        <v>176</v>
      </c>
      <c r="D720" s="1">
        <v>44752</v>
      </c>
      <c r="E720">
        <v>280</v>
      </c>
      <c r="F720" s="1">
        <v>44782</v>
      </c>
      <c r="G720" s="1">
        <v>44834</v>
      </c>
      <c r="H720">
        <v>0</v>
      </c>
      <c r="I720">
        <v>2637</v>
      </c>
      <c r="J720" s="1">
        <v>44782</v>
      </c>
      <c r="K720" t="s">
        <v>13</v>
      </c>
      <c r="L720" t="s">
        <v>761</v>
      </c>
      <c r="M720">
        <v>0</v>
      </c>
      <c r="N720">
        <f>H720*M720</f>
        <v>0</v>
      </c>
    </row>
    <row r="721" spans="1:17" x14ac:dyDescent="0.25">
      <c r="A721">
        <v>3249</v>
      </c>
      <c r="B721" t="s">
        <v>192</v>
      </c>
      <c r="C721">
        <v>190</v>
      </c>
      <c r="D721" s="1">
        <v>44780</v>
      </c>
      <c r="E721">
        <v>325</v>
      </c>
      <c r="F721" s="1">
        <v>44782</v>
      </c>
      <c r="G721" s="1">
        <v>44865</v>
      </c>
      <c r="H721">
        <v>0</v>
      </c>
      <c r="I721">
        <v>2637</v>
      </c>
      <c r="J721" s="1">
        <v>44782</v>
      </c>
      <c r="K721" t="s">
        <v>61</v>
      </c>
      <c r="L721" t="s">
        <v>761</v>
      </c>
      <c r="M721">
        <v>0</v>
      </c>
      <c r="N721">
        <f>H721*M721</f>
        <v>0</v>
      </c>
      <c r="Q721">
        <v>280</v>
      </c>
    </row>
    <row r="722" spans="1:17" x14ac:dyDescent="0.25">
      <c r="A722">
        <v>267</v>
      </c>
      <c r="B722" t="s">
        <v>247</v>
      </c>
      <c r="C722">
        <v>804860</v>
      </c>
      <c r="D722" s="1">
        <v>44742</v>
      </c>
      <c r="E722">
        <v>1192</v>
      </c>
      <c r="F722" s="1">
        <v>44771</v>
      </c>
      <c r="G722" s="1">
        <v>44772</v>
      </c>
      <c r="H722">
        <v>10683.06</v>
      </c>
      <c r="I722">
        <v>10683.06</v>
      </c>
      <c r="J722" s="1">
        <v>44771</v>
      </c>
      <c r="K722" t="s">
        <v>16</v>
      </c>
      <c r="M722">
        <f>J722-G722</f>
        <v>-1</v>
      </c>
      <c r="N722">
        <f>H722*M722</f>
        <v>-10683.06</v>
      </c>
    </row>
    <row r="723" spans="1:17" x14ac:dyDescent="0.25">
      <c r="A723">
        <v>267</v>
      </c>
      <c r="B723" t="s">
        <v>247</v>
      </c>
      <c r="C723">
        <v>803661</v>
      </c>
      <c r="D723" s="1">
        <v>44712</v>
      </c>
      <c r="E723">
        <v>984</v>
      </c>
      <c r="F723" s="1">
        <v>44743</v>
      </c>
      <c r="G723" s="1">
        <v>44742</v>
      </c>
      <c r="H723">
        <v>13395.33</v>
      </c>
      <c r="I723">
        <v>13395.33</v>
      </c>
      <c r="J723" s="1">
        <v>44743</v>
      </c>
      <c r="K723" t="s">
        <v>16</v>
      </c>
      <c r="M723">
        <f>J723-G723</f>
        <v>1</v>
      </c>
      <c r="N723">
        <f>H723*M723</f>
        <v>13395.33</v>
      </c>
    </row>
    <row r="724" spans="1:17" x14ac:dyDescent="0.25">
      <c r="A724">
        <v>2203</v>
      </c>
      <c r="B724" t="s">
        <v>575</v>
      </c>
      <c r="C724" t="s">
        <v>576</v>
      </c>
      <c r="D724" s="1">
        <v>44741</v>
      </c>
      <c r="E724">
        <v>1210</v>
      </c>
      <c r="F724" s="1">
        <v>44811</v>
      </c>
      <c r="G724" s="1">
        <v>44806</v>
      </c>
      <c r="H724">
        <v>2250</v>
      </c>
      <c r="I724">
        <v>2250</v>
      </c>
      <c r="J724" s="1">
        <v>44811</v>
      </c>
      <c r="K724" t="s">
        <v>16</v>
      </c>
      <c r="M724">
        <f>J724-G724</f>
        <v>5</v>
      </c>
      <c r="N724">
        <f>H724*M724</f>
        <v>11250</v>
      </c>
    </row>
    <row r="725" spans="1:17" x14ac:dyDescent="0.25">
      <c r="A725">
        <v>2530</v>
      </c>
      <c r="B725" t="s">
        <v>11</v>
      </c>
      <c r="C725" t="s">
        <v>12</v>
      </c>
      <c r="D725" s="1">
        <v>44682</v>
      </c>
      <c r="E725">
        <v>199</v>
      </c>
      <c r="F725" s="1">
        <v>44757</v>
      </c>
      <c r="G725" s="1">
        <v>44773</v>
      </c>
      <c r="H725">
        <v>293.88</v>
      </c>
      <c r="I725">
        <v>293.88</v>
      </c>
      <c r="J725" s="1">
        <v>44757</v>
      </c>
      <c r="K725" t="s">
        <v>13</v>
      </c>
      <c r="M725">
        <f>J725-G725</f>
        <v>-16</v>
      </c>
      <c r="N725">
        <f>H725*M725</f>
        <v>-4702.08</v>
      </c>
    </row>
    <row r="726" spans="1:17" x14ac:dyDescent="0.25">
      <c r="A726">
        <v>3873</v>
      </c>
      <c r="B726" t="s">
        <v>153</v>
      </c>
      <c r="C726">
        <v>11</v>
      </c>
      <c r="D726" s="1">
        <v>44773</v>
      </c>
      <c r="E726">
        <v>329</v>
      </c>
      <c r="F726" s="1">
        <v>44796</v>
      </c>
      <c r="G726" s="1">
        <v>44834</v>
      </c>
      <c r="H726">
        <v>0</v>
      </c>
      <c r="I726">
        <v>5026.3999999999996</v>
      </c>
      <c r="J726" s="1">
        <v>44796</v>
      </c>
      <c r="K726" t="s">
        <v>13</v>
      </c>
      <c r="L726" t="s">
        <v>761</v>
      </c>
      <c r="M726">
        <v>0</v>
      </c>
      <c r="N726">
        <f>H726*M726</f>
        <v>0</v>
      </c>
    </row>
    <row r="727" spans="1:17" x14ac:dyDescent="0.25">
      <c r="A727">
        <v>3873</v>
      </c>
      <c r="B727" t="s">
        <v>153</v>
      </c>
      <c r="C727">
        <v>2</v>
      </c>
      <c r="D727" s="1">
        <v>44795</v>
      </c>
      <c r="E727">
        <v>337</v>
      </c>
      <c r="F727" s="1">
        <v>44796</v>
      </c>
      <c r="G727" s="1">
        <v>44865</v>
      </c>
      <c r="H727">
        <v>0</v>
      </c>
      <c r="I727">
        <v>5026.3999999999996</v>
      </c>
      <c r="J727" s="1">
        <v>44796</v>
      </c>
      <c r="K727" t="s">
        <v>61</v>
      </c>
      <c r="L727" t="s">
        <v>761</v>
      </c>
      <c r="M727">
        <v>0</v>
      </c>
      <c r="N727">
        <f>H727*M727</f>
        <v>0</v>
      </c>
      <c r="Q727">
        <v>329</v>
      </c>
    </row>
    <row r="728" spans="1:17" x14ac:dyDescent="0.25">
      <c r="A728">
        <v>3662</v>
      </c>
      <c r="B728" t="s">
        <v>130</v>
      </c>
      <c r="C728" t="s">
        <v>131</v>
      </c>
      <c r="D728" s="1">
        <v>44673</v>
      </c>
      <c r="E728">
        <v>722</v>
      </c>
      <c r="F728" s="1">
        <v>44763</v>
      </c>
      <c r="G728" s="1">
        <v>44739</v>
      </c>
      <c r="H728">
        <v>390</v>
      </c>
      <c r="I728">
        <v>390</v>
      </c>
      <c r="J728" s="1">
        <v>44763</v>
      </c>
      <c r="K728" t="s">
        <v>16</v>
      </c>
      <c r="M728">
        <f>J728-G728</f>
        <v>24</v>
      </c>
      <c r="N728">
        <f>H728*M728</f>
        <v>9360</v>
      </c>
    </row>
    <row r="729" spans="1:17" x14ac:dyDescent="0.25">
      <c r="A729">
        <v>3662</v>
      </c>
      <c r="B729" t="s">
        <v>130</v>
      </c>
      <c r="C729" t="s">
        <v>412</v>
      </c>
      <c r="D729" s="1">
        <v>44733</v>
      </c>
      <c r="E729">
        <v>1174</v>
      </c>
      <c r="F729" s="1">
        <v>44795</v>
      </c>
      <c r="G729" s="1">
        <v>44798</v>
      </c>
      <c r="H729">
        <v>240</v>
      </c>
      <c r="I729">
        <v>240</v>
      </c>
      <c r="J729" s="1">
        <v>44795</v>
      </c>
      <c r="K729" t="s">
        <v>16</v>
      </c>
      <c r="M729">
        <f>J729-G729</f>
        <v>-3</v>
      </c>
      <c r="N729">
        <f>H729*M729</f>
        <v>-720</v>
      </c>
    </row>
    <row r="730" spans="1:17" x14ac:dyDescent="0.25">
      <c r="A730">
        <v>3662</v>
      </c>
      <c r="B730" t="s">
        <v>130</v>
      </c>
      <c r="C730" t="s">
        <v>437</v>
      </c>
      <c r="D730" s="1">
        <v>44708</v>
      </c>
      <c r="E730">
        <v>993</v>
      </c>
      <c r="F730" s="1">
        <v>44774</v>
      </c>
      <c r="G730" s="1">
        <v>44774</v>
      </c>
      <c r="H730">
        <v>9150</v>
      </c>
      <c r="I730">
        <v>9150</v>
      </c>
      <c r="J730" s="1">
        <v>44774</v>
      </c>
      <c r="K730" t="s">
        <v>16</v>
      </c>
      <c r="M730">
        <f>J730-G730</f>
        <v>0</v>
      </c>
      <c r="N730">
        <f>H730*M730</f>
        <v>0</v>
      </c>
    </row>
    <row r="731" spans="1:17" x14ac:dyDescent="0.25">
      <c r="A731">
        <v>946</v>
      </c>
      <c r="B731" t="s">
        <v>51</v>
      </c>
      <c r="C731">
        <v>2270016221</v>
      </c>
      <c r="D731" s="1">
        <v>44753</v>
      </c>
      <c r="E731">
        <v>1315</v>
      </c>
      <c r="F731" s="1">
        <v>44816</v>
      </c>
      <c r="G731" s="1">
        <v>44815</v>
      </c>
      <c r="H731">
        <v>380</v>
      </c>
      <c r="I731">
        <v>380</v>
      </c>
      <c r="J731" s="1">
        <v>44816</v>
      </c>
      <c r="K731" t="s">
        <v>16</v>
      </c>
      <c r="M731">
        <f>J731-G731</f>
        <v>1</v>
      </c>
      <c r="N731">
        <f>H731*M731</f>
        <v>380</v>
      </c>
    </row>
    <row r="732" spans="1:17" x14ac:dyDescent="0.25">
      <c r="A732">
        <v>946</v>
      </c>
      <c r="B732" t="s">
        <v>51</v>
      </c>
      <c r="C732">
        <v>2270012993</v>
      </c>
      <c r="D732" s="1">
        <v>44707</v>
      </c>
      <c r="E732">
        <v>976</v>
      </c>
      <c r="F732" s="1">
        <v>44771</v>
      </c>
      <c r="G732" s="1">
        <v>44772</v>
      </c>
      <c r="H732">
        <v>468.83</v>
      </c>
      <c r="I732">
        <v>468.83</v>
      </c>
      <c r="J732" s="1">
        <v>44771</v>
      </c>
      <c r="K732" t="s">
        <v>16</v>
      </c>
      <c r="M732">
        <f>J732-G732</f>
        <v>-1</v>
      </c>
      <c r="N732">
        <f>H732*M732</f>
        <v>-468.83</v>
      </c>
    </row>
    <row r="733" spans="1:17" x14ac:dyDescent="0.25">
      <c r="A733">
        <v>946</v>
      </c>
      <c r="B733" t="s">
        <v>51</v>
      </c>
      <c r="C733">
        <v>2270016581</v>
      </c>
      <c r="D733" s="1">
        <v>44759</v>
      </c>
      <c r="E733">
        <v>1346</v>
      </c>
      <c r="F733" s="1">
        <v>44820</v>
      </c>
      <c r="G733" s="1">
        <v>44822</v>
      </c>
      <c r="H733">
        <v>100</v>
      </c>
      <c r="I733">
        <v>100</v>
      </c>
      <c r="J733" s="1">
        <v>44820</v>
      </c>
      <c r="K733" t="s">
        <v>16</v>
      </c>
      <c r="M733">
        <f>J733-G733</f>
        <v>-2</v>
      </c>
      <c r="N733">
        <f>H733*M733</f>
        <v>-200</v>
      </c>
    </row>
    <row r="734" spans="1:17" x14ac:dyDescent="0.25">
      <c r="A734">
        <v>946</v>
      </c>
      <c r="B734" t="s">
        <v>51</v>
      </c>
      <c r="C734">
        <v>2270021359</v>
      </c>
      <c r="D734" s="1">
        <v>44818</v>
      </c>
      <c r="E734">
        <v>1802</v>
      </c>
      <c r="F734" s="1">
        <v>44831</v>
      </c>
      <c r="G734" s="1">
        <v>44895</v>
      </c>
      <c r="H734">
        <v>0</v>
      </c>
      <c r="I734">
        <v>683.2</v>
      </c>
      <c r="J734" s="1">
        <v>44831</v>
      </c>
      <c r="K734" t="s">
        <v>65</v>
      </c>
      <c r="L734" t="s">
        <v>761</v>
      </c>
      <c r="M734">
        <f>J734-G734</f>
        <v>-64</v>
      </c>
      <c r="N734">
        <f>H734*M734</f>
        <v>0</v>
      </c>
      <c r="Q734">
        <v>1767</v>
      </c>
    </row>
    <row r="735" spans="1:17" x14ac:dyDescent="0.25">
      <c r="A735">
        <v>946</v>
      </c>
      <c r="B735" t="s">
        <v>51</v>
      </c>
      <c r="C735">
        <v>2270020624</v>
      </c>
      <c r="D735" s="1">
        <v>44818</v>
      </c>
      <c r="E735">
        <v>1767</v>
      </c>
      <c r="F735" s="1">
        <v>44831</v>
      </c>
      <c r="G735" s="1">
        <v>44895</v>
      </c>
      <c r="H735">
        <v>0</v>
      </c>
      <c r="I735">
        <v>683.2</v>
      </c>
      <c r="J735" s="1">
        <v>44831</v>
      </c>
      <c r="K735" t="s">
        <v>16</v>
      </c>
      <c r="L735" t="s">
        <v>761</v>
      </c>
      <c r="M735">
        <f>J735-G735</f>
        <v>-64</v>
      </c>
      <c r="N735">
        <f>H735*M735</f>
        <v>0</v>
      </c>
    </row>
    <row r="736" spans="1:17" x14ac:dyDescent="0.25">
      <c r="A736">
        <v>946</v>
      </c>
      <c r="B736" t="s">
        <v>51</v>
      </c>
      <c r="C736">
        <v>2270013847</v>
      </c>
      <c r="D736" s="1">
        <v>44720</v>
      </c>
      <c r="E736">
        <v>1071</v>
      </c>
      <c r="F736" s="1">
        <v>44796</v>
      </c>
      <c r="G736" s="1">
        <v>44781</v>
      </c>
      <c r="H736">
        <v>380</v>
      </c>
      <c r="I736">
        <v>380</v>
      </c>
      <c r="J736" s="1">
        <v>44796</v>
      </c>
      <c r="K736" t="s">
        <v>16</v>
      </c>
      <c r="M736">
        <f>J736-G736</f>
        <v>15</v>
      </c>
      <c r="N736">
        <f>H736*M736</f>
        <v>5700</v>
      </c>
    </row>
    <row r="737" spans="1:14" x14ac:dyDescent="0.25">
      <c r="A737">
        <v>946</v>
      </c>
      <c r="B737" t="s">
        <v>51</v>
      </c>
      <c r="C737">
        <v>2270015040</v>
      </c>
      <c r="D737" s="1">
        <v>44739</v>
      </c>
      <c r="E737">
        <v>1178</v>
      </c>
      <c r="F737" s="1">
        <v>44795</v>
      </c>
      <c r="G737" s="1">
        <v>44800</v>
      </c>
      <c r="H737">
        <v>100</v>
      </c>
      <c r="I737">
        <v>100</v>
      </c>
      <c r="J737" s="1">
        <v>44795</v>
      </c>
      <c r="K737" t="s">
        <v>16</v>
      </c>
      <c r="M737">
        <f>J737-G737</f>
        <v>-5</v>
      </c>
      <c r="N737">
        <f>H737*M737</f>
        <v>-500</v>
      </c>
    </row>
    <row r="738" spans="1:14" x14ac:dyDescent="0.25">
      <c r="A738">
        <v>946</v>
      </c>
      <c r="B738" t="s">
        <v>51</v>
      </c>
      <c r="C738">
        <v>2270012201</v>
      </c>
      <c r="D738" s="1">
        <v>44698</v>
      </c>
      <c r="E738">
        <v>912</v>
      </c>
      <c r="F738" s="1">
        <v>44764</v>
      </c>
      <c r="G738" s="1">
        <v>44761</v>
      </c>
      <c r="H738">
        <v>100</v>
      </c>
      <c r="I738">
        <v>100</v>
      </c>
      <c r="J738" s="1">
        <v>44764</v>
      </c>
      <c r="K738" t="s">
        <v>16</v>
      </c>
      <c r="M738">
        <f>J738-G738</f>
        <v>3</v>
      </c>
      <c r="N738">
        <f>H738*M738</f>
        <v>300</v>
      </c>
    </row>
    <row r="739" spans="1:14" x14ac:dyDescent="0.25">
      <c r="A739">
        <v>946</v>
      </c>
      <c r="B739" t="s">
        <v>51</v>
      </c>
      <c r="C739">
        <v>2270011222</v>
      </c>
      <c r="D739" s="1">
        <v>44682</v>
      </c>
      <c r="E739">
        <v>845</v>
      </c>
      <c r="F739" s="1">
        <v>44757</v>
      </c>
      <c r="G739" s="1">
        <v>44752</v>
      </c>
      <c r="H739">
        <v>380</v>
      </c>
      <c r="I739">
        <v>380</v>
      </c>
      <c r="J739" s="1">
        <v>44757</v>
      </c>
      <c r="K739" t="s">
        <v>16</v>
      </c>
      <c r="M739">
        <f>J739-G739</f>
        <v>5</v>
      </c>
      <c r="N739">
        <f>H739*M739</f>
        <v>1900</v>
      </c>
    </row>
    <row r="740" spans="1:14" x14ac:dyDescent="0.25">
      <c r="A740">
        <v>3452</v>
      </c>
      <c r="B740" t="s">
        <v>497</v>
      </c>
      <c r="C740" t="s">
        <v>498</v>
      </c>
      <c r="D740" s="1">
        <v>44741</v>
      </c>
      <c r="E740">
        <v>1190</v>
      </c>
      <c r="F740" s="1">
        <v>44806</v>
      </c>
      <c r="G740" s="1">
        <v>44803</v>
      </c>
      <c r="H740">
        <v>2549.3000000000002</v>
      </c>
      <c r="I740">
        <v>2549.3000000000002</v>
      </c>
      <c r="J740" s="1">
        <v>44806</v>
      </c>
      <c r="K740" t="s">
        <v>16</v>
      </c>
      <c r="M740">
        <f>J740-G740</f>
        <v>3</v>
      </c>
      <c r="N740">
        <f>H740*M740</f>
        <v>7647.9000000000005</v>
      </c>
    </row>
    <row r="741" spans="1:14" x14ac:dyDescent="0.25">
      <c r="A741">
        <v>1272</v>
      </c>
      <c r="B741" t="s">
        <v>639</v>
      </c>
      <c r="C741" t="s">
        <v>640</v>
      </c>
      <c r="D741" s="1">
        <v>44712</v>
      </c>
      <c r="E741">
        <v>1061</v>
      </c>
      <c r="F741" s="1">
        <v>44796</v>
      </c>
      <c r="G741" s="1">
        <v>44780</v>
      </c>
      <c r="H741">
        <v>180.38</v>
      </c>
      <c r="I741">
        <v>180.38</v>
      </c>
      <c r="J741" s="1">
        <v>44796</v>
      </c>
      <c r="K741" t="s">
        <v>16</v>
      </c>
      <c r="M741">
        <f>J741-G741</f>
        <v>16</v>
      </c>
      <c r="N741">
        <f>H741*M741</f>
        <v>2886.08</v>
      </c>
    </row>
    <row r="742" spans="1:14" x14ac:dyDescent="0.25">
      <c r="A742">
        <v>3704</v>
      </c>
      <c r="B742" t="s">
        <v>593</v>
      </c>
      <c r="C742">
        <v>16</v>
      </c>
      <c r="D742" s="1">
        <v>44742</v>
      </c>
      <c r="E742">
        <v>1201</v>
      </c>
      <c r="F742" s="1">
        <v>44806</v>
      </c>
      <c r="G742" s="1">
        <v>44805</v>
      </c>
      <c r="H742">
        <v>4160</v>
      </c>
      <c r="I742">
        <v>4160</v>
      </c>
      <c r="J742" s="1">
        <v>44806</v>
      </c>
      <c r="K742" t="s">
        <v>16</v>
      </c>
      <c r="M742">
        <f>J742-G742</f>
        <v>1</v>
      </c>
      <c r="N742">
        <f>H742*M742</f>
        <v>4160</v>
      </c>
    </row>
    <row r="743" spans="1:14" x14ac:dyDescent="0.25">
      <c r="A743">
        <v>3593</v>
      </c>
      <c r="B743" t="s">
        <v>388</v>
      </c>
      <c r="C743">
        <v>202</v>
      </c>
      <c r="D743" s="1">
        <v>44741</v>
      </c>
      <c r="E743">
        <v>1187</v>
      </c>
      <c r="F743" s="1">
        <v>44820</v>
      </c>
      <c r="G743" s="1">
        <v>44802</v>
      </c>
      <c r="H743">
        <v>10158.6</v>
      </c>
      <c r="I743">
        <v>10158.6</v>
      </c>
      <c r="J743" s="1">
        <v>44820</v>
      </c>
      <c r="K743" t="s">
        <v>16</v>
      </c>
      <c r="M743">
        <f>J743-G743</f>
        <v>18</v>
      </c>
      <c r="N743">
        <f>H743*M743</f>
        <v>182854.80000000002</v>
      </c>
    </row>
    <row r="744" spans="1:14" x14ac:dyDescent="0.25">
      <c r="A744">
        <v>778</v>
      </c>
      <c r="B744" t="s">
        <v>460</v>
      </c>
      <c r="C744" t="s">
        <v>461</v>
      </c>
      <c r="D744" s="1">
        <v>44739</v>
      </c>
      <c r="E744">
        <v>1186</v>
      </c>
      <c r="F744" s="1">
        <v>44795</v>
      </c>
      <c r="G744" s="1">
        <v>44801</v>
      </c>
      <c r="H744">
        <v>774.24</v>
      </c>
      <c r="I744">
        <v>774.24</v>
      </c>
      <c r="J744" s="1">
        <v>44795</v>
      </c>
      <c r="K744" t="s">
        <v>16</v>
      </c>
      <c r="M744">
        <f>J744-G744</f>
        <v>-6</v>
      </c>
      <c r="N744">
        <f>H744*M744</f>
        <v>-4645.4400000000005</v>
      </c>
    </row>
    <row r="745" spans="1:14" x14ac:dyDescent="0.25">
      <c r="A745">
        <v>213</v>
      </c>
      <c r="B745" t="s">
        <v>47</v>
      </c>
      <c r="C745" t="s">
        <v>48</v>
      </c>
      <c r="D745" s="1">
        <v>44746</v>
      </c>
      <c r="E745">
        <v>256</v>
      </c>
      <c r="F745" s="1">
        <v>44778</v>
      </c>
      <c r="G745" s="1">
        <v>44777</v>
      </c>
      <c r="H745">
        <v>23513.599999999999</v>
      </c>
      <c r="I745">
        <v>27913.599999999999</v>
      </c>
      <c r="J745" s="1">
        <v>44778</v>
      </c>
      <c r="K745" t="s">
        <v>13</v>
      </c>
      <c r="M745">
        <f>J745-G745</f>
        <v>1</v>
      </c>
      <c r="N745">
        <f>H745*M745</f>
        <v>23513.599999999999</v>
      </c>
    </row>
    <row r="746" spans="1:14" x14ac:dyDescent="0.25">
      <c r="A746">
        <v>40</v>
      </c>
      <c r="B746" t="s">
        <v>341</v>
      </c>
      <c r="C746" t="s">
        <v>342</v>
      </c>
      <c r="D746" s="1">
        <v>44721</v>
      </c>
      <c r="E746">
        <v>1114</v>
      </c>
      <c r="F746" s="1">
        <v>44750</v>
      </c>
      <c r="G746" s="1">
        <v>44750</v>
      </c>
      <c r="H746">
        <v>57.91</v>
      </c>
      <c r="I746">
        <v>57.91</v>
      </c>
      <c r="J746" s="1">
        <v>44750</v>
      </c>
      <c r="K746" t="s">
        <v>16</v>
      </c>
      <c r="M746">
        <f>J746-G746</f>
        <v>0</v>
      </c>
      <c r="N746">
        <f>H746*M746</f>
        <v>0</v>
      </c>
    </row>
    <row r="747" spans="1:14" x14ac:dyDescent="0.25">
      <c r="A747">
        <v>40</v>
      </c>
      <c r="B747" t="s">
        <v>341</v>
      </c>
      <c r="C747" t="s">
        <v>516</v>
      </c>
      <c r="D747" s="1">
        <v>44784</v>
      </c>
      <c r="E747">
        <v>1561</v>
      </c>
      <c r="F747" s="1">
        <v>44813</v>
      </c>
      <c r="G747" s="1">
        <v>44813</v>
      </c>
      <c r="H747">
        <v>60.88</v>
      </c>
      <c r="I747">
        <v>60.88</v>
      </c>
      <c r="J747" s="1">
        <v>44813</v>
      </c>
      <c r="K747" t="s">
        <v>16</v>
      </c>
      <c r="M747">
        <f>J747-G747</f>
        <v>0</v>
      </c>
      <c r="N747">
        <f>H747*M747</f>
        <v>0</v>
      </c>
    </row>
    <row r="748" spans="1:14" x14ac:dyDescent="0.25">
      <c r="A748">
        <v>40</v>
      </c>
      <c r="B748" t="s">
        <v>341</v>
      </c>
      <c r="C748" t="s">
        <v>591</v>
      </c>
      <c r="D748" s="1">
        <v>44721</v>
      </c>
      <c r="E748">
        <v>1115</v>
      </c>
      <c r="F748" s="1">
        <v>44763</v>
      </c>
      <c r="G748" s="1">
        <v>44753</v>
      </c>
      <c r="H748">
        <v>858.45</v>
      </c>
      <c r="I748">
        <v>858.45</v>
      </c>
      <c r="J748" s="1">
        <v>44763</v>
      </c>
      <c r="K748" t="s">
        <v>16</v>
      </c>
      <c r="M748">
        <f>J748-G748</f>
        <v>10</v>
      </c>
      <c r="N748">
        <f>H748*M748</f>
        <v>8584.5</v>
      </c>
    </row>
    <row r="749" spans="1:14" x14ac:dyDescent="0.25">
      <c r="A749">
        <v>40</v>
      </c>
      <c r="B749" t="s">
        <v>341</v>
      </c>
      <c r="C749" t="s">
        <v>704</v>
      </c>
      <c r="D749" s="1">
        <v>44784</v>
      </c>
      <c r="E749">
        <v>1562</v>
      </c>
      <c r="F749" s="1">
        <v>44820</v>
      </c>
      <c r="G749" s="1">
        <v>44816</v>
      </c>
      <c r="H749">
        <v>858.65</v>
      </c>
      <c r="I749">
        <v>858.65</v>
      </c>
      <c r="J749" s="1">
        <v>44820</v>
      </c>
      <c r="K749" t="s">
        <v>16</v>
      </c>
      <c r="M749">
        <f>J749-G749</f>
        <v>4</v>
      </c>
      <c r="N749">
        <f>H749*M749</f>
        <v>3434.6</v>
      </c>
    </row>
    <row r="750" spans="1:14" x14ac:dyDescent="0.25">
      <c r="A750">
        <v>1334</v>
      </c>
      <c r="B750" t="s">
        <v>327</v>
      </c>
      <c r="C750">
        <v>65</v>
      </c>
      <c r="D750" s="1">
        <v>44746</v>
      </c>
      <c r="E750">
        <v>1225</v>
      </c>
      <c r="F750" s="1">
        <v>44811</v>
      </c>
      <c r="G750" s="1">
        <v>44808</v>
      </c>
      <c r="H750">
        <v>1379.93</v>
      </c>
      <c r="I750">
        <v>1379.93</v>
      </c>
      <c r="J750" s="1">
        <v>44811</v>
      </c>
      <c r="K750" t="s">
        <v>16</v>
      </c>
      <c r="M750">
        <f>J750-G750</f>
        <v>3</v>
      </c>
      <c r="N750">
        <f>H750*M750</f>
        <v>4139.79</v>
      </c>
    </row>
    <row r="751" spans="1:14" x14ac:dyDescent="0.25">
      <c r="A751">
        <v>1334</v>
      </c>
      <c r="B751" t="s">
        <v>327</v>
      </c>
      <c r="C751">
        <v>66</v>
      </c>
      <c r="D751" s="1">
        <v>44746</v>
      </c>
      <c r="E751">
        <v>1226</v>
      </c>
      <c r="F751" s="1">
        <v>44811</v>
      </c>
      <c r="G751" s="1">
        <v>44808</v>
      </c>
      <c r="H751">
        <v>2351.12</v>
      </c>
      <c r="I751">
        <v>2351.12</v>
      </c>
      <c r="J751" s="1">
        <v>44811</v>
      </c>
      <c r="K751" t="s">
        <v>16</v>
      </c>
      <c r="M751">
        <f>J751-G751</f>
        <v>3</v>
      </c>
      <c r="N751">
        <f>H751*M751</f>
        <v>7053.36</v>
      </c>
    </row>
    <row r="752" spans="1:14" x14ac:dyDescent="0.25">
      <c r="A752">
        <v>2588</v>
      </c>
      <c r="B752" t="s">
        <v>298</v>
      </c>
      <c r="C752" t="s">
        <v>299</v>
      </c>
      <c r="D752" s="1">
        <v>44742</v>
      </c>
      <c r="E752">
        <v>1267</v>
      </c>
      <c r="F752" s="1">
        <v>44795</v>
      </c>
      <c r="G752" s="1">
        <v>44779</v>
      </c>
      <c r="H752">
        <v>715.48</v>
      </c>
      <c r="I752">
        <v>715.48</v>
      </c>
      <c r="J752" s="1">
        <v>44795</v>
      </c>
      <c r="K752" t="s">
        <v>16</v>
      </c>
      <c r="M752">
        <f>J752-G752</f>
        <v>16</v>
      </c>
      <c r="N752">
        <f>H752*M752</f>
        <v>11447.68</v>
      </c>
    </row>
    <row r="753" spans="1:14" x14ac:dyDescent="0.25">
      <c r="A753">
        <v>2588</v>
      </c>
      <c r="B753" t="s">
        <v>298</v>
      </c>
      <c r="C753" t="s">
        <v>426</v>
      </c>
      <c r="D753" s="1">
        <v>44681</v>
      </c>
      <c r="E753">
        <v>1059</v>
      </c>
      <c r="F753" s="1">
        <v>44763</v>
      </c>
      <c r="G753" s="1">
        <v>44749</v>
      </c>
      <c r="H753">
        <v>651.20000000000005</v>
      </c>
      <c r="I753">
        <v>651.20000000000005</v>
      </c>
      <c r="J753" s="1">
        <v>44763</v>
      </c>
      <c r="K753" t="s">
        <v>16</v>
      </c>
      <c r="M753">
        <f>J753-G753</f>
        <v>14</v>
      </c>
      <c r="N753">
        <f>H753*M753</f>
        <v>9116.8000000000011</v>
      </c>
    </row>
    <row r="754" spans="1:14" x14ac:dyDescent="0.25">
      <c r="A754">
        <v>2588</v>
      </c>
      <c r="B754" t="s">
        <v>298</v>
      </c>
      <c r="C754" t="s">
        <v>565</v>
      </c>
      <c r="D754" s="1">
        <v>44773</v>
      </c>
      <c r="E754">
        <v>1543</v>
      </c>
      <c r="F754" s="1">
        <v>44825</v>
      </c>
      <c r="G754" s="1">
        <v>44814</v>
      </c>
      <c r="H754">
        <v>833.33</v>
      </c>
      <c r="I754">
        <v>833.33</v>
      </c>
      <c r="J754" s="1">
        <v>44825</v>
      </c>
      <c r="K754" t="s">
        <v>16</v>
      </c>
      <c r="M754">
        <f>J754-G754</f>
        <v>11</v>
      </c>
      <c r="N754">
        <f>H754*M754</f>
        <v>9166.630000000001</v>
      </c>
    </row>
    <row r="755" spans="1:14" x14ac:dyDescent="0.25">
      <c r="A755">
        <v>2588</v>
      </c>
      <c r="B755" t="s">
        <v>298</v>
      </c>
      <c r="C755" t="s">
        <v>641</v>
      </c>
      <c r="D755" s="1">
        <v>44712</v>
      </c>
      <c r="E755">
        <v>1116</v>
      </c>
      <c r="F755" s="1">
        <v>44763</v>
      </c>
      <c r="G755" s="1">
        <v>44755</v>
      </c>
      <c r="H755">
        <v>791.47</v>
      </c>
      <c r="I755">
        <v>791.47</v>
      </c>
      <c r="J755" s="1">
        <v>44763</v>
      </c>
      <c r="K755" t="s">
        <v>16</v>
      </c>
      <c r="M755">
        <f>J755-G755</f>
        <v>8</v>
      </c>
      <c r="N755">
        <f>H755*M755</f>
        <v>6331.76</v>
      </c>
    </row>
    <row r="756" spans="1:14" x14ac:dyDescent="0.25">
      <c r="A756">
        <v>2257</v>
      </c>
      <c r="B756" t="s">
        <v>366</v>
      </c>
      <c r="C756" t="s">
        <v>367</v>
      </c>
      <c r="D756" s="1">
        <v>44725</v>
      </c>
      <c r="E756">
        <v>1118</v>
      </c>
      <c r="F756" s="1">
        <v>44763</v>
      </c>
      <c r="G756" s="1">
        <v>44756</v>
      </c>
      <c r="H756">
        <v>811.91</v>
      </c>
      <c r="I756">
        <v>811.91</v>
      </c>
      <c r="J756" s="1">
        <v>44763</v>
      </c>
      <c r="K756" t="s">
        <v>16</v>
      </c>
      <c r="M756">
        <f>J756-G756</f>
        <v>7</v>
      </c>
      <c r="N756">
        <f>H756*M756</f>
        <v>5683.37</v>
      </c>
    </row>
    <row r="757" spans="1:14" x14ac:dyDescent="0.25">
      <c r="A757">
        <v>2257</v>
      </c>
      <c r="B757" t="s">
        <v>366</v>
      </c>
      <c r="C757" t="s">
        <v>592</v>
      </c>
      <c r="D757" s="1">
        <v>44725</v>
      </c>
      <c r="E757">
        <v>1119</v>
      </c>
      <c r="F757" s="1">
        <v>44763</v>
      </c>
      <c r="G757" s="1">
        <v>44756</v>
      </c>
      <c r="H757">
        <v>3281.81</v>
      </c>
      <c r="I757">
        <v>3281.81</v>
      </c>
      <c r="J757" s="1">
        <v>44763</v>
      </c>
      <c r="K757" t="s">
        <v>16</v>
      </c>
      <c r="M757">
        <f>J757-G757</f>
        <v>7</v>
      </c>
      <c r="N757">
        <f>H757*M757</f>
        <v>22972.67</v>
      </c>
    </row>
    <row r="758" spans="1:14" x14ac:dyDescent="0.25">
      <c r="A758">
        <v>1058</v>
      </c>
      <c r="B758" t="s">
        <v>335</v>
      </c>
      <c r="C758" s="2">
        <v>422953</v>
      </c>
      <c r="D758" s="1">
        <v>44712</v>
      </c>
      <c r="E758">
        <v>1098</v>
      </c>
      <c r="F758" s="1">
        <v>44796</v>
      </c>
      <c r="G758" s="1">
        <v>44783</v>
      </c>
      <c r="H758">
        <v>363.3</v>
      </c>
      <c r="I758">
        <v>363.3</v>
      </c>
      <c r="J758" s="1">
        <v>44796</v>
      </c>
      <c r="K758" t="s">
        <v>16</v>
      </c>
      <c r="M758">
        <f>J758-G758</f>
        <v>13</v>
      </c>
      <c r="N758">
        <f>H758*M758</f>
        <v>4722.9000000000005</v>
      </c>
    </row>
    <row r="759" spans="1:14" x14ac:dyDescent="0.25">
      <c r="A759">
        <v>1058</v>
      </c>
      <c r="B759" t="s">
        <v>335</v>
      </c>
      <c r="C759" s="2">
        <v>635159</v>
      </c>
      <c r="D759" s="1">
        <v>44742</v>
      </c>
      <c r="E759">
        <v>1261</v>
      </c>
      <c r="F759" s="1">
        <v>44811</v>
      </c>
      <c r="G759" s="1">
        <v>44810</v>
      </c>
      <c r="H759">
        <v>184.84</v>
      </c>
      <c r="I759">
        <v>184.84</v>
      </c>
      <c r="J759" s="1">
        <v>44811</v>
      </c>
      <c r="K759" t="s">
        <v>16</v>
      </c>
      <c r="M759">
        <f>J759-G759</f>
        <v>1</v>
      </c>
      <c r="N759">
        <f>H759*M759</f>
        <v>184.84</v>
      </c>
    </row>
    <row r="760" spans="1:14" x14ac:dyDescent="0.25">
      <c r="A760">
        <v>3012</v>
      </c>
      <c r="B760" t="s">
        <v>582</v>
      </c>
      <c r="C760" t="s">
        <v>583</v>
      </c>
      <c r="D760" s="1">
        <v>44708</v>
      </c>
      <c r="E760">
        <v>224</v>
      </c>
      <c r="F760" s="1">
        <v>44769</v>
      </c>
      <c r="G760" s="1">
        <v>44739</v>
      </c>
      <c r="H760">
        <v>2041.41</v>
      </c>
      <c r="I760">
        <v>2423.41</v>
      </c>
      <c r="J760" s="1">
        <v>44769</v>
      </c>
      <c r="K760" t="s">
        <v>13</v>
      </c>
      <c r="M760">
        <f>J760-G760</f>
        <v>30</v>
      </c>
      <c r="N760">
        <f>H760*M760</f>
        <v>61242.3</v>
      </c>
    </row>
    <row r="761" spans="1:14" x14ac:dyDescent="0.25">
      <c r="A761">
        <v>170</v>
      </c>
      <c r="B761" t="s">
        <v>49</v>
      </c>
      <c r="C761">
        <v>880</v>
      </c>
      <c r="D761" s="1">
        <v>44747</v>
      </c>
      <c r="E761">
        <v>50</v>
      </c>
      <c r="F761" s="1">
        <v>44811</v>
      </c>
      <c r="G761" s="1">
        <v>44809</v>
      </c>
      <c r="H761">
        <v>850</v>
      </c>
      <c r="I761">
        <v>850</v>
      </c>
      <c r="J761" s="1">
        <v>44811</v>
      </c>
      <c r="K761" t="s">
        <v>50</v>
      </c>
      <c r="M761">
        <f>J761-G761</f>
        <v>2</v>
      </c>
      <c r="N761">
        <f>H761*M761</f>
        <v>1700</v>
      </c>
    </row>
    <row r="762" spans="1:14" x14ac:dyDescent="0.25">
      <c r="A762">
        <v>170</v>
      </c>
      <c r="B762" t="s">
        <v>49</v>
      </c>
      <c r="C762">
        <v>881</v>
      </c>
      <c r="D762" s="1">
        <v>44747</v>
      </c>
      <c r="E762">
        <v>51</v>
      </c>
      <c r="F762" s="1">
        <v>44811</v>
      </c>
      <c r="G762" s="1">
        <v>44809</v>
      </c>
      <c r="H762">
        <v>300</v>
      </c>
      <c r="I762">
        <v>300</v>
      </c>
      <c r="J762" s="1">
        <v>44811</v>
      </c>
      <c r="K762" t="s">
        <v>50</v>
      </c>
      <c r="M762">
        <f>J762-G762</f>
        <v>2</v>
      </c>
      <c r="N762">
        <f>H762*M762</f>
        <v>600</v>
      </c>
    </row>
    <row r="763" spans="1:14" x14ac:dyDescent="0.25">
      <c r="A763">
        <v>170</v>
      </c>
      <c r="B763" t="s">
        <v>49</v>
      </c>
      <c r="C763">
        <v>879</v>
      </c>
      <c r="D763" s="1">
        <v>44747</v>
      </c>
      <c r="E763">
        <v>52</v>
      </c>
      <c r="F763" s="1">
        <v>44811</v>
      </c>
      <c r="G763" s="1">
        <v>44809</v>
      </c>
      <c r="H763">
        <v>590</v>
      </c>
      <c r="I763">
        <v>590</v>
      </c>
      <c r="J763" s="1">
        <v>44811</v>
      </c>
      <c r="K763" t="s">
        <v>50</v>
      </c>
      <c r="M763">
        <f>J763-G763</f>
        <v>2</v>
      </c>
      <c r="N763">
        <f>H763*M763</f>
        <v>1180</v>
      </c>
    </row>
    <row r="764" spans="1:14" x14ac:dyDescent="0.25">
      <c r="A764">
        <v>3439</v>
      </c>
      <c r="B764" t="s">
        <v>415</v>
      </c>
      <c r="C764">
        <v>629</v>
      </c>
      <c r="D764" s="1">
        <v>44711</v>
      </c>
      <c r="E764">
        <v>978</v>
      </c>
      <c r="F764" s="1">
        <v>44771</v>
      </c>
      <c r="G764" s="1">
        <v>44772</v>
      </c>
      <c r="H764">
        <v>583</v>
      </c>
      <c r="I764">
        <v>583</v>
      </c>
      <c r="J764" s="1">
        <v>44771</v>
      </c>
      <c r="K764" t="s">
        <v>16</v>
      </c>
      <c r="M764">
        <f>J764-G764</f>
        <v>-1</v>
      </c>
      <c r="N764">
        <f>H764*M764</f>
        <v>-583</v>
      </c>
    </row>
    <row r="765" spans="1:14" x14ac:dyDescent="0.25">
      <c r="A765">
        <v>128</v>
      </c>
      <c r="B765" t="s">
        <v>604</v>
      </c>
      <c r="C765" t="s">
        <v>605</v>
      </c>
      <c r="D765" s="1">
        <v>44725</v>
      </c>
      <c r="E765">
        <v>1144</v>
      </c>
      <c r="F765" s="1">
        <v>44795</v>
      </c>
      <c r="G765" s="1">
        <v>44790</v>
      </c>
      <c r="H765">
        <v>1031.4000000000001</v>
      </c>
      <c r="I765">
        <v>1031.4000000000001</v>
      </c>
      <c r="J765" s="1">
        <v>44795</v>
      </c>
      <c r="K765" t="s">
        <v>16</v>
      </c>
      <c r="M765">
        <f>J765-G765</f>
        <v>5</v>
      </c>
      <c r="N765">
        <f>H765*M765</f>
        <v>5157</v>
      </c>
    </row>
    <row r="766" spans="1:14" x14ac:dyDescent="0.25">
      <c r="A766">
        <v>3187</v>
      </c>
      <c r="B766" t="s">
        <v>728</v>
      </c>
      <c r="C766" t="s">
        <v>729</v>
      </c>
      <c r="D766" s="1">
        <v>44687</v>
      </c>
      <c r="E766">
        <v>873</v>
      </c>
      <c r="F766" s="1">
        <v>44757</v>
      </c>
      <c r="G766" s="1">
        <v>44755</v>
      </c>
      <c r="H766">
        <v>1215</v>
      </c>
      <c r="I766">
        <v>1215</v>
      </c>
      <c r="J766" s="1">
        <v>44757</v>
      </c>
      <c r="K766" t="s">
        <v>16</v>
      </c>
      <c r="M766">
        <f>J766-G766</f>
        <v>2</v>
      </c>
      <c r="N766">
        <f>H766*M766</f>
        <v>2430</v>
      </c>
    </row>
    <row r="767" spans="1:14" x14ac:dyDescent="0.25">
      <c r="A767">
        <v>2839</v>
      </c>
      <c r="B767" t="s">
        <v>668</v>
      </c>
      <c r="C767" t="s">
        <v>669</v>
      </c>
      <c r="D767" s="1">
        <v>44755</v>
      </c>
      <c r="E767">
        <v>286</v>
      </c>
      <c r="F767" s="1">
        <v>44795</v>
      </c>
      <c r="G767" s="1">
        <v>44786</v>
      </c>
      <c r="H767">
        <v>3206.4</v>
      </c>
      <c r="I767">
        <v>3806.4</v>
      </c>
      <c r="J767" s="1">
        <v>44795</v>
      </c>
      <c r="K767" t="s">
        <v>13</v>
      </c>
      <c r="M767">
        <f>J767-G767</f>
        <v>9</v>
      </c>
      <c r="N767">
        <f>H767*M767</f>
        <v>28857.600000000002</v>
      </c>
    </row>
    <row r="768" spans="1:14" x14ac:dyDescent="0.25">
      <c r="A768">
        <v>2956</v>
      </c>
      <c r="B768" t="s">
        <v>343</v>
      </c>
      <c r="C768" t="s">
        <v>344</v>
      </c>
      <c r="D768" s="1">
        <v>44721</v>
      </c>
      <c r="E768">
        <v>1117</v>
      </c>
      <c r="F768" s="1">
        <v>44795</v>
      </c>
      <c r="G768" s="1">
        <v>44787</v>
      </c>
      <c r="H768">
        <v>3355.05</v>
      </c>
      <c r="I768">
        <v>3355.05</v>
      </c>
      <c r="J768" s="1">
        <v>44795</v>
      </c>
      <c r="K768" t="s">
        <v>16</v>
      </c>
      <c r="M768">
        <f>J768-G768</f>
        <v>8</v>
      </c>
      <c r="N768">
        <f>H768*M768</f>
        <v>26840.400000000001</v>
      </c>
    </row>
    <row r="769" spans="1:14" x14ac:dyDescent="0.25">
      <c r="A769">
        <v>2956</v>
      </c>
      <c r="B769" t="s">
        <v>343</v>
      </c>
      <c r="C769" t="s">
        <v>374</v>
      </c>
      <c r="D769" s="1">
        <v>44746</v>
      </c>
      <c r="E769">
        <v>1309</v>
      </c>
      <c r="F769" s="1">
        <v>44816</v>
      </c>
      <c r="G769" s="1">
        <v>44813</v>
      </c>
      <c r="H769">
        <v>64.099999999999994</v>
      </c>
      <c r="I769">
        <v>64.099999999999994</v>
      </c>
      <c r="J769" s="1">
        <v>44816</v>
      </c>
      <c r="K769" t="s">
        <v>16</v>
      </c>
      <c r="M769">
        <f>J769-G769</f>
        <v>3</v>
      </c>
      <c r="N769">
        <f>H769*M769</f>
        <v>192.29999999999998</v>
      </c>
    </row>
    <row r="770" spans="1:14" x14ac:dyDescent="0.25">
      <c r="A770">
        <v>2956</v>
      </c>
      <c r="B770" t="s">
        <v>343</v>
      </c>
      <c r="C770" t="s">
        <v>608</v>
      </c>
      <c r="D770" s="1">
        <v>44742</v>
      </c>
      <c r="E770">
        <v>1244</v>
      </c>
      <c r="F770" s="1">
        <v>44811</v>
      </c>
      <c r="G770" s="1">
        <v>44809</v>
      </c>
      <c r="H770">
        <v>128.19999999999999</v>
      </c>
      <c r="I770">
        <v>128.19999999999999</v>
      </c>
      <c r="J770" s="1">
        <v>44811</v>
      </c>
      <c r="K770" t="s">
        <v>16</v>
      </c>
      <c r="M770">
        <f>J770-G770</f>
        <v>2</v>
      </c>
      <c r="N770">
        <f>H770*M770</f>
        <v>256.39999999999998</v>
      </c>
    </row>
    <row r="771" spans="1:14" x14ac:dyDescent="0.25">
      <c r="A771">
        <v>112</v>
      </c>
      <c r="B771" t="s">
        <v>218</v>
      </c>
      <c r="C771">
        <v>3265</v>
      </c>
      <c r="D771" s="1">
        <v>44773</v>
      </c>
      <c r="E771">
        <v>1415</v>
      </c>
      <c r="F771" s="1">
        <v>44820</v>
      </c>
      <c r="G771" s="1">
        <v>44804</v>
      </c>
      <c r="H771">
        <v>13.2</v>
      </c>
      <c r="I771">
        <v>13.2</v>
      </c>
      <c r="J771" s="1">
        <v>44820</v>
      </c>
      <c r="K771" t="s">
        <v>16</v>
      </c>
      <c r="M771">
        <f>J771-G771</f>
        <v>16</v>
      </c>
      <c r="N771">
        <f>H771*M771</f>
        <v>211.2</v>
      </c>
    </row>
    <row r="772" spans="1:14" x14ac:dyDescent="0.25">
      <c r="A772">
        <v>3449</v>
      </c>
      <c r="B772" t="s">
        <v>154</v>
      </c>
      <c r="C772" t="s">
        <v>155</v>
      </c>
      <c r="D772" s="1">
        <v>44788</v>
      </c>
      <c r="E772">
        <v>332</v>
      </c>
      <c r="F772" s="1">
        <v>44791</v>
      </c>
      <c r="G772" s="1">
        <v>44788</v>
      </c>
      <c r="H772">
        <v>3742.72</v>
      </c>
      <c r="I772">
        <v>3742.72</v>
      </c>
      <c r="J772" s="1">
        <v>44791</v>
      </c>
      <c r="K772" t="s">
        <v>156</v>
      </c>
      <c r="M772">
        <f>J772-G772</f>
        <v>3</v>
      </c>
      <c r="N772">
        <f>H772*M772</f>
        <v>11228.16</v>
      </c>
    </row>
    <row r="773" spans="1:14" x14ac:dyDescent="0.25">
      <c r="A773">
        <v>1963</v>
      </c>
      <c r="B773" t="s">
        <v>220</v>
      </c>
      <c r="C773" t="s">
        <v>221</v>
      </c>
      <c r="D773" s="1">
        <v>44774</v>
      </c>
      <c r="E773">
        <v>1431</v>
      </c>
      <c r="F773" s="1">
        <v>44820</v>
      </c>
      <c r="G773" s="1">
        <v>44805</v>
      </c>
      <c r="H773">
        <v>45.79</v>
      </c>
      <c r="I773">
        <v>45.79</v>
      </c>
      <c r="J773" s="1">
        <v>44820</v>
      </c>
      <c r="K773" t="s">
        <v>16</v>
      </c>
      <c r="M773">
        <f>J773-G773</f>
        <v>15</v>
      </c>
      <c r="N773">
        <f>H773*M773</f>
        <v>686.85</v>
      </c>
    </row>
    <row r="774" spans="1:14" x14ac:dyDescent="0.25">
      <c r="A774">
        <v>3869</v>
      </c>
      <c r="B774" t="s">
        <v>566</v>
      </c>
      <c r="C774">
        <v>1044000</v>
      </c>
      <c r="D774" s="1">
        <v>44810</v>
      </c>
      <c r="E774">
        <v>347</v>
      </c>
      <c r="F774" s="1">
        <v>44820</v>
      </c>
      <c r="G774" s="1">
        <v>44810</v>
      </c>
      <c r="H774">
        <v>6780.29</v>
      </c>
      <c r="I774">
        <v>6780.29</v>
      </c>
      <c r="J774" s="1">
        <v>44820</v>
      </c>
      <c r="K774" t="s">
        <v>167</v>
      </c>
      <c r="M774">
        <f>J774-G774</f>
        <v>10</v>
      </c>
      <c r="N774">
        <f>H774*M774</f>
        <v>67802.899999999994</v>
      </c>
    </row>
    <row r="775" spans="1:14" x14ac:dyDescent="0.25">
      <c r="A775">
        <v>3432</v>
      </c>
      <c r="B775" t="s">
        <v>54</v>
      </c>
      <c r="C775">
        <v>353589</v>
      </c>
      <c r="D775" s="1">
        <v>44757</v>
      </c>
      <c r="E775">
        <v>1348</v>
      </c>
      <c r="F775" s="1">
        <v>44774</v>
      </c>
      <c r="G775" s="1">
        <v>44822</v>
      </c>
      <c r="H775">
        <v>167.27</v>
      </c>
      <c r="I775">
        <v>167.27</v>
      </c>
      <c r="J775" s="1">
        <v>44774</v>
      </c>
      <c r="K775" t="s">
        <v>16</v>
      </c>
      <c r="M775">
        <f>J775-G775</f>
        <v>-48</v>
      </c>
      <c r="N775">
        <f>H775*M775</f>
        <v>-8028.9600000000009</v>
      </c>
    </row>
    <row r="776" spans="1:14" x14ac:dyDescent="0.25">
      <c r="A776">
        <v>3432</v>
      </c>
      <c r="B776" t="s">
        <v>54</v>
      </c>
      <c r="C776">
        <v>308410</v>
      </c>
      <c r="D776" s="1">
        <v>44734</v>
      </c>
      <c r="E776">
        <v>1168</v>
      </c>
      <c r="F776" s="1">
        <v>44757</v>
      </c>
      <c r="G776" s="1">
        <v>44765</v>
      </c>
      <c r="H776">
        <v>163.95</v>
      </c>
      <c r="I776">
        <v>163.95</v>
      </c>
      <c r="J776" s="1">
        <v>44757</v>
      </c>
      <c r="K776" t="s">
        <v>16</v>
      </c>
      <c r="M776">
        <f>J776-G776</f>
        <v>-8</v>
      </c>
      <c r="N776">
        <f>H776*M776</f>
        <v>-1311.6</v>
      </c>
    </row>
    <row r="777" spans="1:14" x14ac:dyDescent="0.25">
      <c r="A777">
        <v>3432</v>
      </c>
      <c r="B777" t="s">
        <v>54</v>
      </c>
      <c r="C777">
        <v>409147</v>
      </c>
      <c r="D777" s="1">
        <v>44788</v>
      </c>
      <c r="E777">
        <v>1573</v>
      </c>
      <c r="F777" s="1">
        <v>44803</v>
      </c>
      <c r="G777" s="1">
        <v>44851</v>
      </c>
      <c r="H777">
        <v>163.93</v>
      </c>
      <c r="I777">
        <v>163.93</v>
      </c>
      <c r="J777" s="1">
        <v>44803</v>
      </c>
      <c r="K777" t="s">
        <v>16</v>
      </c>
      <c r="M777">
        <f>J777-G777</f>
        <v>-48</v>
      </c>
      <c r="N777">
        <f>H777*M777</f>
        <v>-7868.64</v>
      </c>
    </row>
    <row r="778" spans="1:14" x14ac:dyDescent="0.25">
      <c r="A778">
        <v>3432</v>
      </c>
      <c r="B778" t="s">
        <v>54</v>
      </c>
      <c r="C778">
        <v>434893</v>
      </c>
      <c r="D778" s="1">
        <v>44804</v>
      </c>
      <c r="E778">
        <v>1642</v>
      </c>
      <c r="F778" s="1">
        <v>44819</v>
      </c>
      <c r="G778" s="1">
        <v>44865</v>
      </c>
      <c r="H778">
        <v>147.57</v>
      </c>
      <c r="I778">
        <v>147.57</v>
      </c>
      <c r="J778" s="1">
        <v>44819</v>
      </c>
      <c r="K778" t="s">
        <v>16</v>
      </c>
      <c r="M778">
        <f>J778-G778</f>
        <v>-46</v>
      </c>
      <c r="N778">
        <f>H778*M778</f>
        <v>-6788.2199999999993</v>
      </c>
    </row>
    <row r="779" spans="1:14" x14ac:dyDescent="0.25">
      <c r="A779">
        <v>3432</v>
      </c>
      <c r="B779" t="s">
        <v>54</v>
      </c>
      <c r="C779">
        <v>466716</v>
      </c>
      <c r="D779" s="1">
        <v>44819</v>
      </c>
      <c r="E779">
        <v>1768</v>
      </c>
      <c r="F779" s="1">
        <v>44834</v>
      </c>
      <c r="G779" s="1">
        <v>44880</v>
      </c>
      <c r="H779">
        <v>165.58</v>
      </c>
      <c r="I779">
        <v>165.58</v>
      </c>
      <c r="J779" s="1">
        <v>44834</v>
      </c>
      <c r="K779" t="s">
        <v>16</v>
      </c>
      <c r="M779">
        <f>J779-G779</f>
        <v>-46</v>
      </c>
      <c r="N779">
        <f>H779*M779</f>
        <v>-7616.68</v>
      </c>
    </row>
    <row r="780" spans="1:14" x14ac:dyDescent="0.25">
      <c r="A780">
        <v>3432</v>
      </c>
      <c r="B780" t="s">
        <v>54</v>
      </c>
      <c r="C780">
        <v>395932</v>
      </c>
      <c r="D780" s="1">
        <v>44780</v>
      </c>
      <c r="E780">
        <v>1537</v>
      </c>
      <c r="F780" s="1">
        <v>44803</v>
      </c>
      <c r="G780" s="1">
        <v>44844</v>
      </c>
      <c r="H780">
        <v>40.99</v>
      </c>
      <c r="I780">
        <v>40.99</v>
      </c>
      <c r="J780" s="1">
        <v>44803</v>
      </c>
      <c r="K780" t="s">
        <v>16</v>
      </c>
      <c r="M780">
        <f>J780-G780</f>
        <v>-41</v>
      </c>
      <c r="N780">
        <f>H780*M780</f>
        <v>-1680.5900000000001</v>
      </c>
    </row>
    <row r="781" spans="1:14" x14ac:dyDescent="0.25">
      <c r="A781">
        <v>3432</v>
      </c>
      <c r="B781" t="s">
        <v>54</v>
      </c>
      <c r="C781">
        <v>339432</v>
      </c>
      <c r="D781" s="1">
        <v>44749</v>
      </c>
      <c r="E781">
        <v>1307</v>
      </c>
      <c r="F781" s="1">
        <v>44774</v>
      </c>
      <c r="G781" s="1">
        <v>44813</v>
      </c>
      <c r="H781">
        <v>163.94</v>
      </c>
      <c r="I781">
        <v>163.94</v>
      </c>
      <c r="J781" s="1">
        <v>44774</v>
      </c>
      <c r="K781" t="s">
        <v>16</v>
      </c>
      <c r="M781">
        <f>J781-G781</f>
        <v>-39</v>
      </c>
      <c r="N781">
        <f>H781*M781</f>
        <v>-6393.66</v>
      </c>
    </row>
    <row r="782" spans="1:14" x14ac:dyDescent="0.25">
      <c r="A782">
        <v>3432</v>
      </c>
      <c r="B782" t="s">
        <v>54</v>
      </c>
      <c r="C782">
        <v>452742</v>
      </c>
      <c r="D782" s="1">
        <v>44811</v>
      </c>
      <c r="E782">
        <v>1721</v>
      </c>
      <c r="F782" s="1">
        <v>44834</v>
      </c>
      <c r="G782" s="1">
        <v>44872</v>
      </c>
      <c r="H782">
        <v>40.99</v>
      </c>
      <c r="I782">
        <v>40.99</v>
      </c>
      <c r="J782" s="1">
        <v>44834</v>
      </c>
      <c r="K782" t="s">
        <v>16</v>
      </c>
      <c r="M782">
        <f>J782-G782</f>
        <v>-38</v>
      </c>
      <c r="N782">
        <f>H782*M782</f>
        <v>-1557.6200000000001</v>
      </c>
    </row>
    <row r="783" spans="1:14" x14ac:dyDescent="0.25">
      <c r="A783">
        <v>3432</v>
      </c>
      <c r="B783" t="s">
        <v>54</v>
      </c>
      <c r="C783">
        <v>379814</v>
      </c>
      <c r="D783" s="1">
        <v>44773</v>
      </c>
      <c r="E783">
        <v>1429</v>
      </c>
      <c r="F783" s="1">
        <v>44789</v>
      </c>
      <c r="G783" s="1">
        <v>44835</v>
      </c>
      <c r="H783">
        <v>151.63999999999999</v>
      </c>
      <c r="I783">
        <v>151.63999999999999</v>
      </c>
      <c r="J783" s="1">
        <v>44789</v>
      </c>
      <c r="K783" t="s">
        <v>16</v>
      </c>
      <c r="M783">
        <f>J783-G783</f>
        <v>-46</v>
      </c>
      <c r="N783">
        <f>H783*M783</f>
        <v>-6975.44</v>
      </c>
    </row>
    <row r="784" spans="1:14" x14ac:dyDescent="0.25">
      <c r="A784">
        <v>2482</v>
      </c>
      <c r="B784" t="s">
        <v>176</v>
      </c>
      <c r="C784">
        <v>33658</v>
      </c>
      <c r="D784" s="1">
        <v>44742</v>
      </c>
      <c r="E784">
        <v>1220</v>
      </c>
      <c r="F784" s="1">
        <v>44811</v>
      </c>
      <c r="G784" s="1">
        <v>44776</v>
      </c>
      <c r="H784">
        <v>1283.53</v>
      </c>
      <c r="I784">
        <v>1283.53</v>
      </c>
      <c r="J784" s="1">
        <v>44811</v>
      </c>
      <c r="K784" t="s">
        <v>16</v>
      </c>
      <c r="M784">
        <f>J784-G784</f>
        <v>35</v>
      </c>
      <c r="N784">
        <f>H784*M784</f>
        <v>44923.549999999996</v>
      </c>
    </row>
    <row r="785" spans="1:17" x14ac:dyDescent="0.25">
      <c r="A785">
        <v>2482</v>
      </c>
      <c r="B785" t="s">
        <v>176</v>
      </c>
      <c r="C785">
        <v>41094</v>
      </c>
      <c r="D785" s="1">
        <v>44773</v>
      </c>
      <c r="E785">
        <v>1466</v>
      </c>
      <c r="F785" s="1">
        <v>44820</v>
      </c>
      <c r="G785" s="1">
        <v>44806</v>
      </c>
      <c r="H785">
        <v>1021.75</v>
      </c>
      <c r="I785">
        <v>1021.75</v>
      </c>
      <c r="J785" s="1">
        <v>44820</v>
      </c>
      <c r="K785" t="s">
        <v>16</v>
      </c>
      <c r="M785">
        <f>J785-G785</f>
        <v>14</v>
      </c>
      <c r="N785">
        <f>H785*M785</f>
        <v>14304.5</v>
      </c>
    </row>
    <row r="786" spans="1:17" x14ac:dyDescent="0.25">
      <c r="A786">
        <v>2482</v>
      </c>
      <c r="B786" t="s">
        <v>176</v>
      </c>
      <c r="C786">
        <v>21513</v>
      </c>
      <c r="D786" s="1">
        <v>44681</v>
      </c>
      <c r="E786">
        <v>769</v>
      </c>
      <c r="F786" s="1">
        <v>44763</v>
      </c>
      <c r="G786" s="1">
        <v>44745</v>
      </c>
      <c r="H786">
        <v>472.8</v>
      </c>
      <c r="I786">
        <v>472.8</v>
      </c>
      <c r="J786" s="1">
        <v>44763</v>
      </c>
      <c r="K786" t="s">
        <v>16</v>
      </c>
      <c r="M786">
        <f>J786-G786</f>
        <v>18</v>
      </c>
      <c r="N786">
        <f>H786*M786</f>
        <v>8510.4</v>
      </c>
    </row>
    <row r="787" spans="1:17" x14ac:dyDescent="0.25">
      <c r="A787">
        <v>2482</v>
      </c>
      <c r="B787" t="s">
        <v>176</v>
      </c>
      <c r="C787">
        <v>34291</v>
      </c>
      <c r="D787" s="1">
        <v>44742</v>
      </c>
      <c r="E787">
        <v>1221</v>
      </c>
      <c r="F787" s="1">
        <v>44811</v>
      </c>
      <c r="G787" s="1">
        <v>44807</v>
      </c>
      <c r="H787">
        <v>2274.06</v>
      </c>
      <c r="I787">
        <v>2274.06</v>
      </c>
      <c r="J787" s="1">
        <v>44811</v>
      </c>
      <c r="K787" t="s">
        <v>16</v>
      </c>
      <c r="M787">
        <f>J787-G787</f>
        <v>4</v>
      </c>
      <c r="N787">
        <f>H787*M787</f>
        <v>9096.24</v>
      </c>
    </row>
    <row r="788" spans="1:17" x14ac:dyDescent="0.25">
      <c r="A788">
        <v>2482</v>
      </c>
      <c r="B788" t="s">
        <v>176</v>
      </c>
      <c r="C788">
        <v>27348</v>
      </c>
      <c r="D788" s="1">
        <v>44712</v>
      </c>
      <c r="E788">
        <v>1004</v>
      </c>
      <c r="F788" s="1">
        <v>44774</v>
      </c>
      <c r="G788" s="1">
        <v>44775</v>
      </c>
      <c r="H788">
        <v>1555.33</v>
      </c>
      <c r="I788">
        <v>1555.33</v>
      </c>
      <c r="J788" s="1">
        <v>44774</v>
      </c>
      <c r="K788" t="s">
        <v>16</v>
      </c>
      <c r="M788">
        <f>J788-G788</f>
        <v>-1</v>
      </c>
      <c r="N788">
        <f>H788*M788</f>
        <v>-1555.33</v>
      </c>
    </row>
    <row r="789" spans="1:17" x14ac:dyDescent="0.25">
      <c r="A789">
        <v>2482</v>
      </c>
      <c r="B789" t="s">
        <v>176</v>
      </c>
      <c r="C789">
        <v>26763</v>
      </c>
      <c r="D789" s="1">
        <v>44712</v>
      </c>
      <c r="E789">
        <v>1006</v>
      </c>
      <c r="F789" s="1">
        <v>44763</v>
      </c>
      <c r="G789" s="1">
        <v>44744</v>
      </c>
      <c r="H789">
        <v>794.41</v>
      </c>
      <c r="I789">
        <v>794.41</v>
      </c>
      <c r="J789" s="1">
        <v>44763</v>
      </c>
      <c r="K789" t="s">
        <v>16</v>
      </c>
      <c r="M789">
        <f>J789-G789</f>
        <v>19</v>
      </c>
      <c r="N789">
        <f>H789*M789</f>
        <v>15093.789999999999</v>
      </c>
    </row>
    <row r="790" spans="1:17" x14ac:dyDescent="0.25">
      <c r="A790">
        <v>3687</v>
      </c>
      <c r="B790" t="s">
        <v>275</v>
      </c>
      <c r="C790" t="s">
        <v>276</v>
      </c>
      <c r="D790" s="1">
        <v>44771</v>
      </c>
      <c r="E790">
        <v>1473</v>
      </c>
      <c r="F790" s="1">
        <v>44825</v>
      </c>
      <c r="G790" s="1">
        <v>44837</v>
      </c>
      <c r="H790">
        <v>225</v>
      </c>
      <c r="I790">
        <v>225</v>
      </c>
      <c r="J790" s="1">
        <v>44825</v>
      </c>
      <c r="K790" t="s">
        <v>16</v>
      </c>
      <c r="M790">
        <f>J790-G790</f>
        <v>-12</v>
      </c>
      <c r="N790">
        <f>H790*M790</f>
        <v>-2700</v>
      </c>
    </row>
    <row r="791" spans="1:17" x14ac:dyDescent="0.25">
      <c r="A791">
        <v>3687</v>
      </c>
      <c r="B791" t="s">
        <v>275</v>
      </c>
      <c r="C791" t="s">
        <v>450</v>
      </c>
      <c r="D791" s="1">
        <v>44768</v>
      </c>
      <c r="E791">
        <v>1378</v>
      </c>
      <c r="F791" s="1">
        <v>44802</v>
      </c>
      <c r="G791" s="1">
        <v>44831</v>
      </c>
      <c r="H791">
        <v>0</v>
      </c>
      <c r="I791">
        <v>225</v>
      </c>
      <c r="J791" s="1">
        <v>44802</v>
      </c>
      <c r="K791" t="s">
        <v>16</v>
      </c>
      <c r="L791" t="s">
        <v>761</v>
      </c>
      <c r="M791">
        <v>0</v>
      </c>
      <c r="N791">
        <f>H791*M791</f>
        <v>0</v>
      </c>
    </row>
    <row r="792" spans="1:17" x14ac:dyDescent="0.25">
      <c r="A792">
        <v>3687</v>
      </c>
      <c r="B792" t="s">
        <v>275</v>
      </c>
      <c r="C792" t="s">
        <v>572</v>
      </c>
      <c r="D792" s="1">
        <v>44797</v>
      </c>
      <c r="E792">
        <v>1612</v>
      </c>
      <c r="F792" s="1">
        <v>44802</v>
      </c>
      <c r="G792" s="1">
        <v>44862</v>
      </c>
      <c r="H792">
        <v>0</v>
      </c>
      <c r="I792">
        <v>225</v>
      </c>
      <c r="J792" s="1">
        <v>44802</v>
      </c>
      <c r="K792" t="s">
        <v>65</v>
      </c>
      <c r="L792" t="s">
        <v>761</v>
      </c>
      <c r="M792">
        <v>0</v>
      </c>
      <c r="N792">
        <f>H792*M792</f>
        <v>0</v>
      </c>
      <c r="Q792">
        <v>1378</v>
      </c>
    </row>
    <row r="793" spans="1:17" x14ac:dyDescent="0.25">
      <c r="A793">
        <v>316</v>
      </c>
      <c r="B793" t="s">
        <v>389</v>
      </c>
      <c r="C793">
        <v>4280631828</v>
      </c>
      <c r="D793" s="1">
        <v>44686</v>
      </c>
      <c r="E793">
        <v>819</v>
      </c>
      <c r="F793" s="1">
        <v>44748</v>
      </c>
      <c r="G793" s="1">
        <v>44748</v>
      </c>
      <c r="H793">
        <v>3248.7</v>
      </c>
      <c r="I793">
        <v>3248.7</v>
      </c>
      <c r="J793" s="1">
        <v>44748</v>
      </c>
      <c r="K793" t="s">
        <v>16</v>
      </c>
      <c r="M793">
        <f>J793-G793</f>
        <v>0</v>
      </c>
      <c r="N793">
        <f>H793*M793</f>
        <v>0</v>
      </c>
    </row>
    <row r="794" spans="1:17" x14ac:dyDescent="0.25">
      <c r="A794">
        <v>316</v>
      </c>
      <c r="B794" t="s">
        <v>389</v>
      </c>
      <c r="C794">
        <v>4280912350</v>
      </c>
      <c r="D794" s="1">
        <v>44748</v>
      </c>
      <c r="E794">
        <v>1285</v>
      </c>
      <c r="F794" s="1">
        <v>44811</v>
      </c>
      <c r="G794" s="1">
        <v>44811</v>
      </c>
      <c r="H794">
        <v>4418.55</v>
      </c>
      <c r="I794">
        <v>4418.55</v>
      </c>
      <c r="J794" s="1">
        <v>44811</v>
      </c>
      <c r="K794" t="s">
        <v>16</v>
      </c>
      <c r="M794">
        <f>J794-G794</f>
        <v>0</v>
      </c>
      <c r="N794">
        <f>H794*M794</f>
        <v>0</v>
      </c>
    </row>
    <row r="795" spans="1:17" x14ac:dyDescent="0.25">
      <c r="A795">
        <v>3788</v>
      </c>
      <c r="B795" t="s">
        <v>123</v>
      </c>
      <c r="C795" t="s">
        <v>124</v>
      </c>
      <c r="D795" s="1">
        <v>44748</v>
      </c>
      <c r="E795">
        <v>265</v>
      </c>
      <c r="F795" s="1">
        <v>44783</v>
      </c>
      <c r="G795" s="1">
        <v>44779</v>
      </c>
      <c r="H795">
        <v>612</v>
      </c>
      <c r="I795">
        <v>765</v>
      </c>
      <c r="J795" s="1">
        <v>44783</v>
      </c>
      <c r="K795" t="s">
        <v>13</v>
      </c>
      <c r="M795">
        <f>J795-G795</f>
        <v>4</v>
      </c>
      <c r="N795">
        <f>H795*M795</f>
        <v>2448</v>
      </c>
    </row>
    <row r="796" spans="1:17" x14ac:dyDescent="0.25">
      <c r="A796">
        <v>3788</v>
      </c>
      <c r="B796" t="s">
        <v>123</v>
      </c>
      <c r="C796" t="s">
        <v>520</v>
      </c>
      <c r="D796" s="1">
        <v>44731</v>
      </c>
      <c r="E796">
        <v>247</v>
      </c>
      <c r="F796" s="1">
        <v>44763</v>
      </c>
      <c r="G796" s="1">
        <v>44762</v>
      </c>
      <c r="H796">
        <v>408</v>
      </c>
      <c r="I796">
        <v>510</v>
      </c>
      <c r="J796" s="1">
        <v>44763</v>
      </c>
      <c r="K796" t="s">
        <v>13</v>
      </c>
      <c r="M796">
        <f>J796-G796</f>
        <v>1</v>
      </c>
      <c r="N796">
        <f>H796*M796</f>
        <v>408</v>
      </c>
    </row>
    <row r="797" spans="1:17" x14ac:dyDescent="0.25">
      <c r="A797">
        <v>1221</v>
      </c>
      <c r="B797" t="s">
        <v>621</v>
      </c>
      <c r="C797">
        <v>2614597</v>
      </c>
      <c r="D797" s="1">
        <v>44672</v>
      </c>
      <c r="E797">
        <v>696</v>
      </c>
      <c r="F797" s="1">
        <v>44820</v>
      </c>
      <c r="G797" s="1">
        <v>44733</v>
      </c>
      <c r="H797">
        <v>580</v>
      </c>
      <c r="I797">
        <v>580</v>
      </c>
      <c r="J797" s="1">
        <v>44820</v>
      </c>
      <c r="K797" t="s">
        <v>16</v>
      </c>
      <c r="M797">
        <f>J797-G797</f>
        <v>87</v>
      </c>
      <c r="N797">
        <f>H797*M797</f>
        <v>50460</v>
      </c>
    </row>
    <row r="798" spans="1:17" x14ac:dyDescent="0.25">
      <c r="A798">
        <v>3767</v>
      </c>
      <c r="B798" t="s">
        <v>117</v>
      </c>
      <c r="C798">
        <v>16</v>
      </c>
      <c r="D798" s="1">
        <v>44725</v>
      </c>
      <c r="E798">
        <v>243</v>
      </c>
      <c r="F798" s="1">
        <v>44757</v>
      </c>
      <c r="G798" s="1">
        <v>44755</v>
      </c>
      <c r="H798">
        <v>2230</v>
      </c>
      <c r="I798">
        <v>2230</v>
      </c>
      <c r="J798" s="1">
        <v>44757</v>
      </c>
      <c r="K798" t="s">
        <v>13</v>
      </c>
      <c r="M798">
        <f>J798-G798</f>
        <v>2</v>
      </c>
      <c r="N798">
        <f>H798*M798</f>
        <v>4460</v>
      </c>
    </row>
    <row r="799" spans="1:17" x14ac:dyDescent="0.25">
      <c r="A799">
        <v>1142</v>
      </c>
      <c r="B799" t="s">
        <v>58</v>
      </c>
      <c r="C799" t="s">
        <v>59</v>
      </c>
      <c r="D799" s="1">
        <v>44757</v>
      </c>
      <c r="E799">
        <v>1376</v>
      </c>
      <c r="F799" s="1">
        <v>44825</v>
      </c>
      <c r="G799" s="1">
        <v>44831</v>
      </c>
      <c r="H799">
        <v>409.6</v>
      </c>
      <c r="I799">
        <v>409.6</v>
      </c>
      <c r="J799" s="1">
        <v>44825</v>
      </c>
      <c r="K799" t="s">
        <v>16</v>
      </c>
      <c r="M799">
        <f>J799-G799</f>
        <v>-6</v>
      </c>
      <c r="N799">
        <f>H799*M799</f>
        <v>-2457.6000000000004</v>
      </c>
    </row>
    <row r="800" spans="1:17" x14ac:dyDescent="0.25">
      <c r="A800">
        <v>1142</v>
      </c>
      <c r="B800" t="s">
        <v>58</v>
      </c>
      <c r="C800" t="s">
        <v>315</v>
      </c>
      <c r="D800" s="1">
        <v>44757</v>
      </c>
      <c r="E800">
        <v>1350</v>
      </c>
      <c r="F800" s="1">
        <v>44820</v>
      </c>
      <c r="G800" s="1">
        <v>44822</v>
      </c>
      <c r="H800">
        <v>89</v>
      </c>
      <c r="I800">
        <v>89</v>
      </c>
      <c r="J800" s="1">
        <v>44820</v>
      </c>
      <c r="K800" t="s">
        <v>16</v>
      </c>
      <c r="M800">
        <f>J800-G800</f>
        <v>-2</v>
      </c>
      <c r="N800">
        <f>H800*M800</f>
        <v>-178</v>
      </c>
    </row>
    <row r="802" spans="8:14" x14ac:dyDescent="0.25">
      <c r="H802">
        <f>SUM(H2:H801)</f>
        <v>2840174.5900000017</v>
      </c>
      <c r="N802">
        <f>SUM(N2:N801)</f>
        <v>-9732442.0799999926</v>
      </c>
    </row>
    <row r="803" spans="8:14" x14ac:dyDescent="0.25">
      <c r="N803" s="6">
        <f>N802/H802</f>
        <v>-3.4267055674207643</v>
      </c>
    </row>
  </sheetData>
  <autoFilter ref="A1:N800" xr:uid="{00000000-0001-0000-0000-000000000000}"/>
  <sortState xmlns:xlrd2="http://schemas.microsoft.com/office/spreadsheetml/2017/richdata2" ref="A2:N800">
    <sortCondition ref="B2:B80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Scadenze_Fornitori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Wohlgemuth</dc:creator>
  <cp:lastModifiedBy>Renate Wohlgemuth</cp:lastModifiedBy>
  <dcterms:created xsi:type="dcterms:W3CDTF">2022-11-07T10:51:52Z</dcterms:created>
  <dcterms:modified xsi:type="dcterms:W3CDTF">2022-11-07T16:55:16Z</dcterms:modified>
</cp:coreProperties>
</file>